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drawings/drawing4.xml" ContentType="application/vnd.openxmlformats-officedocument.drawing+xml"/>
  <Override PartName="/xl/tables/table2.xml" ContentType="application/vnd.openxmlformats-officedocument.spreadsheetml.table+xml"/>
  <Override PartName="/xl/drawings/drawing5.xml" ContentType="application/vnd.openxmlformats-officedocument.drawing+xml"/>
  <Override PartName="/xl/tables/table3.xml" ContentType="application/vnd.openxmlformats-officedocument.spreadsheetml.table+xml"/>
  <Override PartName="/xl/drawings/drawing6.xml" ContentType="application/vnd.openxmlformats-officedocument.drawing+xml"/>
  <Override PartName="/xl/tables/table4.xml" ContentType="application/vnd.openxmlformats-officedocument.spreadsheetml.table+xml"/>
  <Override PartName="/xl/drawings/drawing7.xml" ContentType="application/vnd.openxmlformats-officedocument.drawing+xml"/>
  <Override PartName="/xl/drawings/drawing8.xml" ContentType="application/vnd.openxmlformats-officedocument.drawing+xml"/>
  <Override PartName="/xl/tables/table5.xml" ContentType="application/vnd.openxmlformats-officedocument.spreadsheetml.table+xml"/>
  <Override PartName="/xl/tables/table6.xml" ContentType="application/vnd.openxmlformats-officedocument.spreadsheetml.table+xml"/>
  <Override PartName="/xl/drawings/drawing9.xml" ContentType="application/vnd.openxmlformats-officedocument.drawing+xml"/>
  <Override PartName="/xl/drawings/drawing10.xml" ContentType="application/vnd.openxmlformats-officedocument.drawing+xml"/>
  <Override PartName="/xl/tables/table7.xml" ContentType="application/vnd.openxmlformats-officedocument.spreadsheetml.table+xml"/>
  <Override PartName="/xl/drawings/drawing11.xml" ContentType="application/vnd.openxmlformats-officedocument.drawing+xml"/>
  <Override PartName="/xl/drawings/drawing12.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filterPrivacy="1" codeName="ThisWorkbook"/>
  <xr:revisionPtr revIDLastSave="0" documentId="13_ncr:1_{DC0C1C94-4047-46A9-B838-C2A9489E5CF7}" xr6:coauthVersionLast="47" xr6:coauthVersionMax="47" xr10:uidLastSave="{00000000-0000-0000-0000-000000000000}"/>
  <bookViews>
    <workbookView xWindow="10" yWindow="10" windowWidth="19180" windowHeight="10060" tabRatio="627" xr2:uid="{00000000-000D-0000-FFFF-FFFF00000000}"/>
  </bookViews>
  <sheets>
    <sheet name="List CAP5 exercises" sheetId="23" r:id="rId1"/>
    <sheet name="Brand Design" sheetId="29" r:id="rId2"/>
    <sheet name="Trends" sheetId="28" r:id="rId3"/>
    <sheet name="GTM planner" sheetId="12" r:id="rId4"/>
    <sheet name="Marketing Campaigns planner" sheetId="11" r:id="rId5"/>
    <sheet name="Recurring task planner" sheetId="13" r:id="rId6"/>
    <sheet name="Annual high-level planner" sheetId="15" r:id="rId7"/>
    <sheet name="Toolbox overview" sheetId="19" r:id="rId8"/>
    <sheet name="Toolbox by stage" sheetId="20" r:id="rId9"/>
    <sheet name="Toolbox by action" sheetId="14" r:id="rId10"/>
    <sheet name="Toolbox inb - outb" sheetId="21" r:id="rId11"/>
    <sheet name="Toolbox 2" sheetId="16" r:id="rId12"/>
    <sheet name="Main rival checklist" sheetId="18" r:id="rId13"/>
    <sheet name="Value Prop" sheetId="27" r:id="rId14"/>
    <sheet name="Blad1" sheetId="30" r:id="rId15"/>
  </sheets>
  <definedNames>
    <definedName name="_xlnm.Print_Area" localSheetId="14">Blad1!$A$1:$D$26</definedName>
    <definedName name="_xlnm.Print_Area" localSheetId="3">'GTM planner'!$A$1:$AW$57</definedName>
    <definedName name="_xlnm.Print_Area" localSheetId="0">'List CAP5 exercises'!$A$1:$H$40</definedName>
    <definedName name="_xlnm.Print_Area" localSheetId="4">'Marketing Campaigns planner'!$A$1:$K$39</definedName>
    <definedName name="_xlnm.Print_Area" localSheetId="11">'Toolbox 2'!$A$1:$D$129</definedName>
    <definedName name="_xlnm.Print_Area" localSheetId="8">'Toolbox by stage'!#REF!</definedName>
    <definedName name="_xlnm.Print_Area" localSheetId="10">'Toolbox inb - outb'!$A$3:$F$37</definedName>
    <definedName name="_xlnm.Print_Area" localSheetId="7">'Toolbox overview'!$A$1:$AF$24</definedName>
    <definedName name="_xlnm.Print_Area" localSheetId="2">Trends!$A$1:$I$13</definedName>
    <definedName name="_xlnm.Print_Titles" localSheetId="4">'Marketing Campaigns planner'!$4:$6</definedName>
    <definedName name="Project_Start">'Marketing Campaigns planner'!#REF!</definedName>
    <definedName name="Scrolling_Increment">'Marketing Campaigns planner'!#REF!</definedName>
    <definedName name="Today" localSheetId="4">TODAY()</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 i="30" l="1"/>
  <c r="E2" i="29"/>
  <c r="J2" i="27"/>
  <c r="B2" i="13"/>
  <c r="G2" i="23"/>
  <c r="AG2" i="19"/>
  <c r="C2" i="11"/>
  <c r="AW5" i="15"/>
  <c r="AX5" i="15" s="1"/>
  <c r="AY5" i="15" s="1"/>
  <c r="AS5" i="15"/>
  <c r="AT5" i="15" s="1"/>
  <c r="AU5" i="15" s="1"/>
  <c r="AO5" i="15"/>
  <c r="AP5" i="15" s="1"/>
  <c r="AQ5" i="15" s="1"/>
  <c r="AK5" i="15"/>
  <c r="AL5" i="15" s="1"/>
  <c r="AM5" i="15" s="1"/>
  <c r="AG5" i="15"/>
  <c r="AH5" i="15" s="1"/>
  <c r="AI5" i="15" s="1"/>
  <c r="AC5" i="15"/>
  <c r="AD5" i="15" s="1"/>
  <c r="AE5" i="15" s="1"/>
  <c r="Y5" i="15"/>
  <c r="Z5" i="15" s="1"/>
  <c r="AA5" i="15" s="1"/>
  <c r="U5" i="15"/>
  <c r="V5" i="15" s="1"/>
  <c r="W5" i="15" s="1"/>
  <c r="Q5" i="15"/>
  <c r="R5" i="15" s="1"/>
  <c r="S5" i="15" s="1"/>
  <c r="M5" i="15"/>
  <c r="N5" i="15" s="1"/>
  <c r="O5" i="15" s="1"/>
  <c r="J5" i="15"/>
  <c r="K5" i="15" s="1"/>
  <c r="E5" i="15"/>
  <c r="F5" i="15" s="1"/>
  <c r="G5" i="15" s="1"/>
  <c r="I5" i="12"/>
  <c r="I11" i="11"/>
  <c r="I12" i="11"/>
  <c r="I13" i="11"/>
  <c r="I14" i="11"/>
  <c r="I15" i="11"/>
  <c r="I16" i="11"/>
  <c r="I10" i="11"/>
  <c r="I4" i="12" l="1"/>
  <c r="J5" i="12"/>
  <c r="I9" i="11"/>
  <c r="K5" i="12" l="1"/>
  <c r="L5" i="12" l="1"/>
  <c r="M5" i="12" l="1"/>
  <c r="N5" i="12" l="1"/>
  <c r="O5" i="12" l="1"/>
  <c r="P5" i="12" l="1"/>
  <c r="Q5" i="12" s="1"/>
  <c r="P4" i="12" l="1"/>
  <c r="R5" i="12" l="1"/>
  <c r="S5" i="12" l="1"/>
  <c r="T5" i="12" l="1"/>
  <c r="U5" i="12" l="1"/>
  <c r="V5" i="12" l="1"/>
  <c r="W5" i="12" l="1"/>
  <c r="X5" i="12" l="1"/>
  <c r="W4" i="12"/>
  <c r="Y5" i="12" l="1"/>
  <c r="Z5" i="12" l="1"/>
  <c r="AA5" i="12" l="1"/>
  <c r="AB5" i="12" l="1"/>
  <c r="AC5" i="12" l="1"/>
  <c r="AD5" i="12" l="1"/>
  <c r="AD4" i="12" l="1"/>
  <c r="AE5" i="12"/>
  <c r="AF5" i="12" l="1"/>
  <c r="AG5" i="12" l="1"/>
  <c r="AH5" i="12" l="1"/>
  <c r="AI5" i="12" l="1"/>
  <c r="AJ5" i="12" l="1"/>
  <c r="AK5" i="12" l="1"/>
  <c r="AK4" i="12" l="1"/>
  <c r="AL5" i="12"/>
  <c r="AM5" i="12" l="1"/>
  <c r="AN5" i="12" l="1"/>
  <c r="AO5" i="12" l="1"/>
  <c r="AP5" i="12" l="1"/>
  <c r="AQ5" i="12" l="1"/>
  <c r="AR5" i="12" l="1"/>
  <c r="AS5" i="12" l="1"/>
  <c r="AR4" i="12"/>
  <c r="AT5" i="12" l="1"/>
  <c r="AU5" i="12" l="1"/>
  <c r="AV5" i="12" l="1"/>
  <c r="AW5" i="12" l="1"/>
</calcChain>
</file>

<file path=xl/sharedStrings.xml><?xml version="1.0" encoding="utf-8"?>
<sst xmlns="http://schemas.openxmlformats.org/spreadsheetml/2006/main" count="1244" uniqueCount="778">
  <si>
    <t>No. Days</t>
  </si>
  <si>
    <t>Goal</t>
  </si>
  <si>
    <t>Milestone</t>
  </si>
  <si>
    <t>Assigned To</t>
  </si>
  <si>
    <t>Progress</t>
  </si>
  <si>
    <t>Start</t>
  </si>
  <si>
    <t>Scrolling Increment:</t>
  </si>
  <si>
    <t>Med Risk</t>
  </si>
  <si>
    <t>Low Risk</t>
  </si>
  <si>
    <t>High Risk</t>
  </si>
  <si>
    <t>On Track</t>
  </si>
  <si>
    <t>Project Start Date:</t>
  </si>
  <si>
    <t>Legend:</t>
  </si>
  <si>
    <t>Milestone Description</t>
  </si>
  <si>
    <t>Enter Company Name in cell B2.
A legend is in cells I2 through AC2.</t>
  </si>
  <si>
    <t>A Scrolling Increment is in cell F4. 
Months for the dates in row 5 are displayed starting in cells I4 through cell BL4.
Do not modify these cells. They are auto updated based on the project start date in cell F3.</t>
  </si>
  <si>
    <t>Cells I5 through BL5 contain the day number of the month for the Month represented in the cell block above each date cell and are auto calculated.
Do not modify these cells.
Today's date is outlined in Red (hex #AD3815) from today's date in row 5 through the entire date column to the end of the project schedule.</t>
  </si>
  <si>
    <t>A scrollbar is in cells I6 through BL6. The increment for paging through the data is defined as 2 pages at a time and can be configured in the settings for the control bar. 
To jump forward or backward in the timeline, enter a value of 0 or higher in cell F4.
A value of 0 takes you to the beginning of the chart.</t>
  </si>
  <si>
    <t>This row contains headers for the project schedule that follows below them. 
Navigate from B7 through BL7 to hear the content. The first letter of each day of the week for the date above that heading, starts in cell I7 and continues through cell BL7.
All project timeline charting is auto generated based on the category, start date and number of days entered in the Milestones table.</t>
  </si>
  <si>
    <t>Enter Project information starting in cell B9 through cell G9. 
Sample data is in cells B9 through G33.
Enter Milestone Description, select a Category from the drop-down list, assign someone to the item, enter the progress, start date and number of days for the task to start charting.
The next instruction is in cell A34.</t>
  </si>
  <si>
    <t>Create a Gantt Chart in this worksheet.
Enter title of this project in cell B1. 
Legend title is in cell I1.
Information about how to use this worksheet, including instructions for screen readers and the author of this workbook is in the About worksheet.
Continue navigating down column A to hear further instructions.</t>
  </si>
  <si>
    <t>Enter the name of the Project Lead in cell B3. Enter the Project Start date in cell F3 or allow the sample formula to find the smallest date value from the Gantt Data table.  
Project Start Date: label is in cell D3.</t>
  </si>
  <si>
    <t xml:space="preserve">Do not delete this row. This row is hidden to preserve a formula that is used to highlight the current day within the project schedule. </t>
  </si>
  <si>
    <t>Deadline</t>
  </si>
  <si>
    <t>Laatste update:</t>
  </si>
  <si>
    <t>Contingency</t>
  </si>
  <si>
    <t>COO</t>
  </si>
  <si>
    <t>Marketing</t>
  </si>
  <si>
    <t>Sales</t>
  </si>
  <si>
    <t>Blogs &amp; Social Media</t>
  </si>
  <si>
    <t>Media</t>
  </si>
  <si>
    <t>Website</t>
  </si>
  <si>
    <t xml:space="preserve">Marketing Monthly Tasks </t>
  </si>
  <si>
    <t>CAP5 marketing elements: from analysis to marketing strategy for larger companies</t>
  </si>
  <si>
    <t>Research</t>
  </si>
  <si>
    <t>Prepare</t>
  </si>
  <si>
    <t>Campaigns</t>
  </si>
  <si>
    <t>Optimize</t>
  </si>
  <si>
    <t>Current customer analysis</t>
  </si>
  <si>
    <t>Keyword, SERP ranking, SEO</t>
  </si>
  <si>
    <t>Campaign metrix</t>
  </si>
  <si>
    <t>Right time, right place matrix</t>
  </si>
  <si>
    <t>Customer behaviourism analysis</t>
  </si>
  <si>
    <t>Technical optimization Website</t>
  </si>
  <si>
    <t>Target audience focus &amp; scope</t>
  </si>
  <si>
    <t>Schedule channel placement</t>
  </si>
  <si>
    <t>Customer decision processes</t>
  </si>
  <si>
    <t>Linking, Indexing</t>
  </si>
  <si>
    <t>Creative content campaigns</t>
  </si>
  <si>
    <t>Personalised experience</t>
  </si>
  <si>
    <t>Target audience research</t>
  </si>
  <si>
    <t>User Experience (UX)</t>
  </si>
  <si>
    <t>Campaign landing pages</t>
  </si>
  <si>
    <t>Launch</t>
  </si>
  <si>
    <t>Preferred communication channels</t>
  </si>
  <si>
    <t>Tracking, url encoding &amp; pixel</t>
  </si>
  <si>
    <t>Pre-campaing testing, A/B testing</t>
  </si>
  <si>
    <t>Monitoring</t>
  </si>
  <si>
    <t>Customer Journey</t>
  </si>
  <si>
    <t>Content development</t>
  </si>
  <si>
    <t>Graphical content</t>
  </si>
  <si>
    <t>Evaluation versus metrics</t>
  </si>
  <si>
    <t>Customer relationship &amp; loyalty</t>
  </si>
  <si>
    <t>Lead follow-up process</t>
  </si>
  <si>
    <t>Storytelling &amp; creative formats</t>
  </si>
  <si>
    <t>Retargeting</t>
  </si>
  <si>
    <t>Customer experience</t>
  </si>
  <si>
    <t>Sales funnel</t>
  </si>
  <si>
    <t>Cross-media campaigns</t>
  </si>
  <si>
    <t>Benchmarking</t>
  </si>
  <si>
    <t>Influencers &amp; Communties</t>
  </si>
  <si>
    <t>CRM link development</t>
  </si>
  <si>
    <t>User experience events</t>
  </si>
  <si>
    <t>CRM exchange data</t>
  </si>
  <si>
    <t>Competitor analysis</t>
  </si>
  <si>
    <t>Blogs</t>
  </si>
  <si>
    <t>Personalised campaigns</t>
  </si>
  <si>
    <t>Market analysis &amp; niche opportunities</t>
  </si>
  <si>
    <t>Media stunts</t>
  </si>
  <si>
    <t>Industry trends analysis</t>
  </si>
  <si>
    <t>Huidige klantenanalyse</t>
  </si>
  <si>
    <t>Kernwoorden, SERP ranking, SEO</t>
  </si>
  <si>
    <t>Campage matrix; objectieven</t>
  </si>
  <si>
    <t>Klanten aankoopgedrag analyse</t>
  </si>
  <si>
    <t>Technische optimalisatie Website</t>
  </si>
  <si>
    <t>Doelgroep focus teasers, meet impact</t>
  </si>
  <si>
    <t>Plannen van tijd en mediakanalen</t>
  </si>
  <si>
    <t>Beslissingsproces in kaart brengen</t>
  </si>
  <si>
    <t xml:space="preserve">Creatieve en academische content </t>
  </si>
  <si>
    <t>Verbeter gepersonaliseerde impact</t>
  </si>
  <si>
    <t>Doelgroep onderzoek</t>
  </si>
  <si>
    <t>Campagne landing pages aanmaken</t>
  </si>
  <si>
    <t>Doelgroep communicatiekanalen</t>
  </si>
  <si>
    <t>Pre-campagne testing, A/B testing</t>
  </si>
  <si>
    <t>Content ontwikkeling voor doelgroepen</t>
  </si>
  <si>
    <t>Klant relatie en loyaliteit versterken</t>
  </si>
  <si>
    <t>Lead follow-up process uitwerken</t>
  </si>
  <si>
    <t>Storytelling &amp; creatieve formats</t>
  </si>
  <si>
    <t>Huidige klanten ambassadeurs maken</t>
  </si>
  <si>
    <t>Verkoopsfases connecteren met content</t>
  </si>
  <si>
    <t xml:space="preserve">Visuele Storytelling, korte video's </t>
  </si>
  <si>
    <t>Klant belevenis</t>
  </si>
  <si>
    <t>CRM link ontwikkeling</t>
  </si>
  <si>
    <t>Cross-media campaignes opzetten</t>
  </si>
  <si>
    <t>Beinvloeders en doelgroep gemeenschappen</t>
  </si>
  <si>
    <t>Doelpubliek belevenis evenementen</t>
  </si>
  <si>
    <t>Analyse competitie</t>
  </si>
  <si>
    <t>Waardevoorstel per doelgroep</t>
  </si>
  <si>
    <t>Geautomatiseerde, gepersonaliseerde campagnes</t>
  </si>
  <si>
    <t>Market analyse &amp; niche opportunities</t>
  </si>
  <si>
    <t>Pitch</t>
  </si>
  <si>
    <t>Industrie trends, forecast</t>
  </si>
  <si>
    <t>Buyer persona</t>
  </si>
  <si>
    <t>Lanceer campagnes</t>
  </si>
  <si>
    <t>februari</t>
  </si>
  <si>
    <t>maart</t>
  </si>
  <si>
    <t>april</t>
  </si>
  <si>
    <t>mei</t>
  </si>
  <si>
    <t>juni</t>
  </si>
  <si>
    <t>juli</t>
  </si>
  <si>
    <t>augustus</t>
  </si>
  <si>
    <t>september</t>
  </si>
  <si>
    <t>oktober</t>
  </si>
  <si>
    <t>november</t>
  </si>
  <si>
    <t>december</t>
  </si>
  <si>
    <t>Brand &amp; Corporate ID</t>
  </si>
  <si>
    <t>Corp ID design, streamline existing matl</t>
  </si>
  <si>
    <t>Company presentation video, PwP en brochure</t>
  </si>
  <si>
    <t>Look &amp; Feel website, blogs &amp; templates</t>
  </si>
  <si>
    <t>Markt &amp; Competitor analysis</t>
  </si>
  <si>
    <t>Analyses</t>
  </si>
  <si>
    <t>Strategie, tactieken per sector / niche</t>
  </si>
  <si>
    <t>SEO</t>
  </si>
  <si>
    <t>SEO volledige evaluatie</t>
  </si>
  <si>
    <t>Website optimalisatie</t>
  </si>
  <si>
    <t>Digitale optimalisatie</t>
  </si>
  <si>
    <t>Host bestaande brochures on-line</t>
  </si>
  <si>
    <t>Korte video voor website</t>
  </si>
  <si>
    <t>Ontwerpen ads &amp; campagnes</t>
  </si>
  <si>
    <t>Direct mails, format &amp; mailchimp beheer</t>
  </si>
  <si>
    <t>Digitale ads</t>
  </si>
  <si>
    <t>Summer offensief</t>
  </si>
  <si>
    <t>Xmas offensief</t>
  </si>
  <si>
    <t>Opendeur</t>
  </si>
  <si>
    <t>Activiteiten</t>
  </si>
  <si>
    <t>Jaarlijkse opendeur</t>
  </si>
  <si>
    <t>3 Tutorials social media &amp; website</t>
  </si>
  <si>
    <t>januari</t>
  </si>
  <si>
    <t>Quarterly webinars opzetten, begeleiden</t>
  </si>
  <si>
    <t>Lancering Seasonal campagnes</t>
  </si>
  <si>
    <t>Lancering Digitale campagnes</t>
  </si>
  <si>
    <t>Last update</t>
  </si>
  <si>
    <t>ACT</t>
  </si>
  <si>
    <t>Search PPC</t>
  </si>
  <si>
    <t>Retailer materials</t>
  </si>
  <si>
    <t>Brochures</t>
  </si>
  <si>
    <t>Product pages</t>
  </si>
  <si>
    <t>Industry events</t>
  </si>
  <si>
    <t>Ads in Industry magazines</t>
  </si>
  <si>
    <t>Pop up stores &amp; POS</t>
  </si>
  <si>
    <t>Live Chat</t>
  </si>
  <si>
    <t>Product video's</t>
  </si>
  <si>
    <t>Product pages, technical specs</t>
  </si>
  <si>
    <t>Infosessies</t>
  </si>
  <si>
    <t>Social media banners</t>
  </si>
  <si>
    <t>Linkedin campaigns</t>
  </si>
  <si>
    <t>Video's youtube succesful projects</t>
  </si>
  <si>
    <t>Direct mail, direct eMail</t>
  </si>
  <si>
    <t>Customer references</t>
  </si>
  <si>
    <t>Convert</t>
  </si>
  <si>
    <t>Social media campagnes</t>
  </si>
  <si>
    <t>Landing pages</t>
  </si>
  <si>
    <t>Click &amp; Collect</t>
  </si>
  <si>
    <t xml:space="preserve">On-line ROI calculator </t>
  </si>
  <si>
    <t>Webinars</t>
  </si>
  <si>
    <t>Youtube Tutorials</t>
  </si>
  <si>
    <t>Sales calls</t>
  </si>
  <si>
    <t>Calls met techniekers</t>
  </si>
  <si>
    <t>Paid influencers</t>
  </si>
  <si>
    <t>Last minute deals</t>
  </si>
  <si>
    <t>Jaarlijkse stockaanbiedingen</t>
  </si>
  <si>
    <t>Salon aanbiedingen</t>
  </si>
  <si>
    <t>Extra promo aanbiedingen</t>
  </si>
  <si>
    <t>Upscale &amp; cross-sell</t>
  </si>
  <si>
    <t>Direct mails met loyaliteitsaanbieding</t>
  </si>
  <si>
    <t>Interessante add-ons</t>
  </si>
  <si>
    <t>Customer stories mbt add-ons</t>
  </si>
  <si>
    <t>Engage</t>
  </si>
  <si>
    <t>opendeurdag</t>
  </si>
  <si>
    <t>Loyalty perks</t>
  </si>
  <si>
    <t>nieuws updates</t>
  </si>
  <si>
    <t>Customer onboarding - aangenaam proces</t>
  </si>
  <si>
    <t>User-groeps</t>
  </si>
  <si>
    <t>Uitnodigingen sponsor events</t>
  </si>
  <si>
    <t>Kortingen voor culturele evenementen</t>
  </si>
  <si>
    <t>Billboards</t>
  </si>
  <si>
    <t>Analyst &amp; reserach reports, white papers</t>
  </si>
  <si>
    <t>C</t>
  </si>
  <si>
    <t>Customer references, Case studies</t>
  </si>
  <si>
    <t>Trial downloads</t>
  </si>
  <si>
    <t>Live Demo</t>
  </si>
  <si>
    <t xml:space="preserve">CAP5 Marketing Toolkit </t>
  </si>
  <si>
    <t>Kolom1</t>
  </si>
  <si>
    <t>SWOT</t>
  </si>
  <si>
    <t>Kolom3</t>
  </si>
  <si>
    <t>Prioriteit</t>
  </si>
  <si>
    <t>High Level tactics</t>
  </si>
  <si>
    <t>Digital optimization</t>
  </si>
  <si>
    <t>Target audience value propositions</t>
  </si>
  <si>
    <t>Strong sector-sensitive branding</t>
  </si>
  <si>
    <t>Visibility &amp; attracting</t>
  </si>
  <si>
    <t>Content creation &amp; articles</t>
  </si>
  <si>
    <t>Blogs &amp; Social media engagement</t>
  </si>
  <si>
    <t>Online tutorials</t>
  </si>
  <si>
    <t>Recorded webinars</t>
  </si>
  <si>
    <t>Engaging</t>
  </si>
  <si>
    <t>Online expert sessions Q&amp;A</t>
  </si>
  <si>
    <t>Short video demo's</t>
  </si>
  <si>
    <t>Short video succesful projects</t>
  </si>
  <si>
    <t>Lead conversions</t>
  </si>
  <si>
    <t>Testimonials per sector</t>
  </si>
  <si>
    <t xml:space="preserve">Rival 1: </t>
  </si>
  <si>
    <t xml:space="preserve">Rival 2: </t>
  </si>
  <si>
    <t xml:space="preserve">Rival 3: </t>
  </si>
  <si>
    <t>Short video storytelling; skilled, motivated staff</t>
  </si>
  <si>
    <t>Reseller campagnes met incentives</t>
  </si>
  <si>
    <t>POS korte video</t>
  </si>
  <si>
    <t>Price-value proposition; lower maintenance costs, more reliable, spareparts within 48 hrs, longevity</t>
  </si>
  <si>
    <t>Customer loyalty</t>
  </si>
  <si>
    <t>Reward customer loyalty</t>
  </si>
  <si>
    <t>Periodical engagement with customer base</t>
  </si>
  <si>
    <t>Testimonial incentive schemes</t>
  </si>
  <si>
    <t>Guest-blog on websites where your target audience hangs out</t>
  </si>
  <si>
    <t>Actively use social proof: how customers have benefited from our products</t>
  </si>
  <si>
    <t>Engage in local social activity - per region</t>
  </si>
  <si>
    <t>Write short stories unexpected benefits</t>
  </si>
  <si>
    <t>Local expert reviews &amp; ratings</t>
  </si>
  <si>
    <t>Peace-of-mind, all-in solution</t>
  </si>
  <si>
    <t>Leasing &amp; Financing options</t>
  </si>
  <si>
    <t>Breaking product reviews</t>
  </si>
  <si>
    <t>Hazardous materials in production reviews</t>
  </si>
  <si>
    <t>Expert video compairing products</t>
  </si>
  <si>
    <t>Worst fear story; no spareparts available</t>
  </si>
  <si>
    <t>Reputational lasting brand stories of companies using cheaper Chinese parts</t>
  </si>
  <si>
    <t>Trench warfare</t>
  </si>
  <si>
    <t>SEO higher ranking tactics</t>
  </si>
  <si>
    <t>Decision makers materials; different profiles</t>
  </si>
  <si>
    <t>Invite for Demo</t>
  </si>
  <si>
    <t>Reinforce &amp; Improve</t>
  </si>
  <si>
    <t>Operational processes review</t>
  </si>
  <si>
    <t>Ads</t>
  </si>
  <si>
    <t>Sales materials for different sectors and different profiles</t>
  </si>
  <si>
    <t>Sales incentives</t>
  </si>
  <si>
    <t>Unique service incentives</t>
  </si>
  <si>
    <t>Quarterly short video new product and service updates</t>
  </si>
  <si>
    <t>SEO content with keywords competitors</t>
  </si>
  <si>
    <t>Social Proof and Reviews</t>
  </si>
  <si>
    <t>Monitor Competitor Reviews: Identify common complaints about your competitors and highlight how your product/service addresses these issues.</t>
  </si>
  <si>
    <t>Reach</t>
  </si>
  <si>
    <t>Attention</t>
  </si>
  <si>
    <t>Loyalty</t>
  </si>
  <si>
    <t>CRM</t>
  </si>
  <si>
    <t>Competitor websites</t>
  </si>
  <si>
    <t>Competitor Social Media</t>
  </si>
  <si>
    <t>Points-Based Rewards</t>
  </si>
  <si>
    <t>Tiered Programs</t>
  </si>
  <si>
    <t>Referral Programs</t>
  </si>
  <si>
    <t>VIP Discounts</t>
  </si>
  <si>
    <t>Limited-Time Offers</t>
  </si>
  <si>
    <t>sector relevant blogs</t>
  </si>
  <si>
    <t>Social gatherings</t>
  </si>
  <si>
    <t>Free product webinars</t>
  </si>
  <si>
    <t>Unexpected Gifts</t>
  </si>
  <si>
    <t>Surprise Discounts</t>
  </si>
  <si>
    <t>Partner Offers</t>
  </si>
  <si>
    <t>Bundle Deals</t>
  </si>
  <si>
    <t>Affiliate marketing</t>
  </si>
  <si>
    <t>Referral programma's</t>
  </si>
  <si>
    <t>Upscale &amp; Cross-sell</t>
  </si>
  <si>
    <t>Find</t>
  </si>
  <si>
    <t>Organic content</t>
  </si>
  <si>
    <t>Influencer marketing</t>
  </si>
  <si>
    <t>Kolom2</t>
  </si>
  <si>
    <t>Kolom5</t>
  </si>
  <si>
    <t>Getting Find</t>
  </si>
  <si>
    <t>LinkedIn Searches</t>
  </si>
  <si>
    <t>Google keyword Searches</t>
  </si>
  <si>
    <t>Get find</t>
  </si>
  <si>
    <t>Engage online with communities</t>
  </si>
  <si>
    <t>Inbound</t>
  </si>
  <si>
    <t>Outbound</t>
  </si>
  <si>
    <t>Prospects vinden U</t>
  </si>
  <si>
    <t>U vindt de prospects</t>
  </si>
  <si>
    <t>Sponsorships event</t>
  </si>
  <si>
    <t>Demo evenementen invitaties</t>
  </si>
  <si>
    <t>Radio of media reportage</t>
  </si>
  <si>
    <t>Invitatie voor een event sturen</t>
  </si>
  <si>
    <t>Sector expositie, salon, conferenties</t>
  </si>
  <si>
    <t>Point of Sales</t>
  </si>
  <si>
    <t>Reclame en billboards</t>
  </si>
  <si>
    <t>Brochures, betalende publicaties</t>
  </si>
  <si>
    <t>Info-avonden</t>
  </si>
  <si>
    <t xml:space="preserve">Public Relations, networking, </t>
  </si>
  <si>
    <t>SEO &amp; organische aanwezigheid</t>
  </si>
  <si>
    <t>Advertising op events</t>
  </si>
  <si>
    <t>Landings pagina</t>
  </si>
  <si>
    <t>Advertising on Youtube</t>
  </si>
  <si>
    <t>Paid Search (bv google, sociale media), PPC (pay per click)</t>
  </si>
  <si>
    <t>Sponsorships op events</t>
  </si>
  <si>
    <t>Social media presence</t>
  </si>
  <si>
    <t>Billboards, POS, brochures</t>
  </si>
  <si>
    <t>Share on social profiles</t>
  </si>
  <si>
    <t>Google Ads</t>
  </si>
  <si>
    <t>Share in targetgroups</t>
  </si>
  <si>
    <t>Facebook Ads</t>
  </si>
  <si>
    <t>Traditional ads in magazines, reclame, billboards, ..</t>
  </si>
  <si>
    <t>Linkedin Ads</t>
  </si>
  <si>
    <t>E-mails</t>
  </si>
  <si>
    <t>Webinars, webcast invitaties</t>
  </si>
  <si>
    <t>White papers, analyst reports</t>
  </si>
  <si>
    <t>Download manual, video tutorials</t>
  </si>
  <si>
    <t>Special Offers naar bestaande klanten</t>
  </si>
  <si>
    <t>Comparison summaries, case studies</t>
  </si>
  <si>
    <t>Share a Customer Experience</t>
  </si>
  <si>
    <t>Topical content, expert content</t>
  </si>
  <si>
    <t>Retargeting marketing</t>
  </si>
  <si>
    <t>Cheat sheet (tips to solve a specific problem)</t>
  </si>
  <si>
    <t>Coupon or discount opsturen</t>
  </si>
  <si>
    <t>Free templates, Free training, guides, recipes</t>
  </si>
  <si>
    <t>Giveaways and sweepstakes</t>
  </si>
  <si>
    <t>Free industry reports</t>
  </si>
  <si>
    <t>Advertenties op media, web of apps</t>
  </si>
  <si>
    <t>Interviews with industry / topical experts</t>
  </si>
  <si>
    <t>E-mails waardevoorstel</t>
  </si>
  <si>
    <t>podcasts</t>
  </si>
  <si>
    <t>Digitale banners &amp; ad spaces</t>
  </si>
  <si>
    <t>Eye-catchers</t>
  </si>
  <si>
    <t>Pop-ups</t>
  </si>
  <si>
    <t>Event organiseren</t>
  </si>
  <si>
    <t>Search engine ads</t>
  </si>
  <si>
    <t>eBooks</t>
  </si>
  <si>
    <t>Eye-catcher displays</t>
  </si>
  <si>
    <t>Customer case studies, customer reviews</t>
  </si>
  <si>
    <t>Youtube How is it done? / tutorials / online demo's</t>
  </si>
  <si>
    <t>Infographics, images (with tags)</t>
  </si>
  <si>
    <t>Brandbuilding</t>
  </si>
  <si>
    <t>Online Quizzes en polls</t>
  </si>
  <si>
    <t>Online simulaties</t>
  </si>
  <si>
    <t>Templates &amp; checklists</t>
  </si>
  <si>
    <t>Searching for potential customers</t>
  </si>
  <si>
    <t>LinkedIn search &amp; Sales Navigator</t>
  </si>
  <si>
    <t>X (Twitter)</t>
  </si>
  <si>
    <t>X (Twitter) : Engage with trending topics or niche communities through hashtags or influencer marketing.</t>
  </si>
  <si>
    <t>Engage in niche communities (e.g., Reddit, Quora, industry forums). Offer helpful advice without being overly promotional to build authority.</t>
  </si>
  <si>
    <t>Google Alerts</t>
  </si>
  <si>
    <t>https://keyhole.co/blog/how-to-set-up-google-alerts/</t>
  </si>
  <si>
    <t>https://lighthouseuk.net/quick-win/setup-a-google-alert-for-brand-mentions/</t>
  </si>
  <si>
    <t>Industry trends &amp; news</t>
  </si>
  <si>
    <t>SEARCH - target audience</t>
  </si>
  <si>
    <t>SEARCH - competitors (direct &amp; indirect)</t>
  </si>
  <si>
    <t>find out what keywords are being searched by your customers</t>
  </si>
  <si>
    <t>find out what keywords customers use to search</t>
  </si>
  <si>
    <t>Social listening</t>
  </si>
  <si>
    <t>Deep Dive searches</t>
  </si>
  <si>
    <t xml:space="preserve">Deep dive searches are all of the above and extra info that can be obtained or purchased from external sources </t>
  </si>
  <si>
    <t>Sales asking existing customers</t>
  </si>
  <si>
    <t>Sales to be trained to ask questions regarding needs &amp; preferred solutions</t>
  </si>
  <si>
    <t>AI-Powered Keyword Research Tools</t>
  </si>
  <si>
    <t>https://www.semrush.com/lp/product-keyword-magic-tool-7/en/</t>
  </si>
  <si>
    <t>Campaign</t>
  </si>
  <si>
    <t>https://ads.google.com/home/tools/keyword-planner/</t>
  </si>
  <si>
    <t>Selecteer de juiste zoekwoorden</t>
  </si>
  <si>
    <t>Sectororganisaties</t>
  </si>
  <si>
    <t>Wordt lid, zoek een goed contact in een sectororganisatie.</t>
  </si>
  <si>
    <t>Sectorevenementen</t>
  </si>
  <si>
    <t>Ga naar sectorevenementen</t>
  </si>
  <si>
    <t>https://en.cikisi.com/</t>
  </si>
  <si>
    <t>Monitor, understand and anticipate your market movements - data intelligences companies</t>
  </si>
  <si>
    <t>https://business.linkedin.com/en-gb/sales-solutions/cx/linkedin-sales-navigator</t>
  </si>
  <si>
    <t xml:space="preserve">Several tools. </t>
  </si>
  <si>
    <t>Analist reports</t>
  </si>
  <si>
    <t>Gartner, Forrester, ..</t>
  </si>
  <si>
    <t>Relevant</t>
  </si>
  <si>
    <t>Research customers</t>
  </si>
  <si>
    <t>Research competitors</t>
  </si>
  <si>
    <t>SEO &amp; internet visibility</t>
  </si>
  <si>
    <t>Landingspagina campaigns</t>
  </si>
  <si>
    <t>Download manuals</t>
  </si>
  <si>
    <t>Video tutorials</t>
  </si>
  <si>
    <t>Case studies</t>
  </si>
  <si>
    <t>Comparison testimonials</t>
  </si>
  <si>
    <t>Topical Content</t>
  </si>
  <si>
    <t>Expert content</t>
  </si>
  <si>
    <t>Customer reviews</t>
  </si>
  <si>
    <t>Industry reports</t>
  </si>
  <si>
    <t>eBooks sponsoring</t>
  </si>
  <si>
    <t>Online simulations</t>
  </si>
  <si>
    <t>Sponsorship events</t>
  </si>
  <si>
    <t>Expositie, beurs, conference</t>
  </si>
  <si>
    <t>Reclame &amp; billboards</t>
  </si>
  <si>
    <t>Free templates, checklists</t>
  </si>
  <si>
    <t>Info-sessies/avonden</t>
  </si>
  <si>
    <t>Invitation events</t>
  </si>
  <si>
    <t>Brochures, flyers</t>
  </si>
  <si>
    <t>Webinars (life &amp; recorded)</t>
  </si>
  <si>
    <t>Recorded Webinars</t>
  </si>
  <si>
    <t>Blogs, via emails</t>
  </si>
  <si>
    <t xml:space="preserve">CAP5 heeft ook een Advanced Digital Marketing toolbox. </t>
  </si>
  <si>
    <t>update:</t>
  </si>
  <si>
    <t>Huidige klantanalyse</t>
  </si>
  <si>
    <t>Segmentatie klanten</t>
  </si>
  <si>
    <t>beslissingsproces</t>
  </si>
  <si>
    <t>Stakeholders, influencers</t>
  </si>
  <si>
    <t>Match waardevoorstel</t>
  </si>
  <si>
    <t>Customer Experience</t>
  </si>
  <si>
    <t>Customer DB / CRM / ERP</t>
  </si>
  <si>
    <t>Competitor onlie research</t>
  </si>
  <si>
    <t>market analysis</t>
  </si>
  <si>
    <t>industry trends &amp; forecast</t>
  </si>
  <si>
    <t>PEST analysis</t>
  </si>
  <si>
    <t>waardevoorstel / USP</t>
  </si>
  <si>
    <t>Modus Operandi</t>
  </si>
  <si>
    <t>Digital Intelligence</t>
  </si>
  <si>
    <t>SERP &amp; internet visibility</t>
  </si>
  <si>
    <t>MKT campaigns</t>
  </si>
  <si>
    <t>Aanbod &amp; incentives</t>
  </si>
  <si>
    <t>Sales trechter tactieken</t>
  </si>
  <si>
    <t>Invitatie demo evenementen</t>
  </si>
  <si>
    <t>Radio reportgae / media scoops / stunts</t>
  </si>
  <si>
    <t>Call met techniekers</t>
  </si>
  <si>
    <t>Last minute incentive</t>
  </si>
  <si>
    <t>Sales calls met CTA</t>
  </si>
  <si>
    <t>Proefperiode</t>
  </si>
  <si>
    <t>Money back guarantee</t>
  </si>
  <si>
    <t>Customer onboarding  proces - persoonlijk</t>
  </si>
  <si>
    <t>POS stands</t>
  </si>
  <si>
    <t>CXO profile brochures</t>
  </si>
  <si>
    <t>Testimonial incentive scheme</t>
  </si>
  <si>
    <t>Peace-of-mind help installation</t>
  </si>
  <si>
    <t>Leasing &amp; finance options</t>
  </si>
  <si>
    <t>Send local expert reviews</t>
  </si>
  <si>
    <t>Periodische nieuwtjes</t>
  </si>
  <si>
    <t>Online Q&amp;A</t>
  </si>
  <si>
    <t>Expertise on-stand-by</t>
  </si>
  <si>
    <t>CEO</t>
  </si>
  <si>
    <t>Eindverantwoordelijke</t>
  </si>
  <si>
    <t>Informed</t>
  </si>
  <si>
    <t>Consulted</t>
  </si>
  <si>
    <t>CCO</t>
  </si>
  <si>
    <t>Mkt Mngr</t>
  </si>
  <si>
    <t>Mkt, Sales</t>
  </si>
  <si>
    <t>Mkt</t>
  </si>
  <si>
    <t>Mkt mngr</t>
  </si>
  <si>
    <t>Ludwig</t>
  </si>
  <si>
    <t>Veronique</t>
  </si>
  <si>
    <t>CS, Prod, Warehouse</t>
  </si>
  <si>
    <t>CS, MKT, Sales</t>
  </si>
  <si>
    <t>Get Find</t>
  </si>
  <si>
    <t>Attract &amp; Lure</t>
  </si>
  <si>
    <t>Convince &amp; converse</t>
  </si>
  <si>
    <t>Chase</t>
  </si>
  <si>
    <t>Outfox competitors</t>
  </si>
  <si>
    <t>FIND TARGET AUDIENCE</t>
  </si>
  <si>
    <t>REACH PROSPECTS</t>
  </si>
  <si>
    <t>Insights</t>
  </si>
  <si>
    <t>Market segment &amp; niche analysis</t>
  </si>
  <si>
    <t>Exercise title</t>
  </si>
  <si>
    <t>Strategy</t>
  </si>
  <si>
    <t>Corporate goal and objectives Y1, Y3, Y5</t>
  </si>
  <si>
    <t>Tactics</t>
  </si>
  <si>
    <t>Planning &amp; Launch</t>
  </si>
  <si>
    <t>Status</t>
  </si>
  <si>
    <t>Who</t>
  </si>
  <si>
    <t>CvH</t>
  </si>
  <si>
    <t>BP</t>
  </si>
  <si>
    <t>Free to download on CAP5.net/innovation</t>
  </si>
  <si>
    <t>Invoicing</t>
  </si>
  <si>
    <t>Deadline day</t>
  </si>
  <si>
    <t>Hours</t>
  </si>
  <si>
    <t>Last Friday of Month</t>
  </si>
  <si>
    <t>Support</t>
  </si>
  <si>
    <t>Website &amp; SEO maintenance</t>
  </si>
  <si>
    <t>Monthly product update</t>
  </si>
  <si>
    <t>Check links, backlinks &amp; keywords</t>
  </si>
  <si>
    <t>27th</t>
  </si>
  <si>
    <t>0,5</t>
  </si>
  <si>
    <t>1,5</t>
  </si>
  <si>
    <t>Host monthly blog, sector trends news</t>
  </si>
  <si>
    <t>3,5</t>
  </si>
  <si>
    <t>Upload blog trends news LinkedIn</t>
  </si>
  <si>
    <t>25th</t>
  </si>
  <si>
    <t>Forward 2 x sector relevant blogs third party</t>
  </si>
  <si>
    <t>Upload 1 x 50 sec video (team, product, testing, event, successful installation, ..)</t>
  </si>
  <si>
    <t>Leads Follow-up</t>
  </si>
  <si>
    <t>Daily</t>
  </si>
  <si>
    <t>Check website visitors, click-rates</t>
  </si>
  <si>
    <t>Lead back-ground checks (LinkedIn, Google search)</t>
  </si>
  <si>
    <t>Engage with followers and respond to comments/messages.</t>
  </si>
  <si>
    <t>Promotional emails, incentives buy now, CTA triggers</t>
  </si>
  <si>
    <t>Personal invitation monthly webinares (or recorded webinars)</t>
  </si>
  <si>
    <t>Validate lead if solid to pass on to Sales</t>
  </si>
  <si>
    <t>Review current leads, opportunities, and deal stages.</t>
  </si>
  <si>
    <t>Lead company checks</t>
  </si>
  <si>
    <t>If lead is credible, record all contact information</t>
  </si>
  <si>
    <t>Identify new leads via LinkedIn, referrals, databases.</t>
  </si>
  <si>
    <t>Provide relevant content: case-studies, factsheets, testimonials, product reviews &amp; tech specs, ..</t>
  </si>
  <si>
    <t>Review pipeline and determine next steps</t>
  </si>
  <si>
    <t>Wednesday - Friday</t>
  </si>
  <si>
    <t>Conduct online or in-person sales presentations.</t>
  </si>
  <si>
    <t>Customize pitches for different buyer personas.</t>
  </si>
  <si>
    <t>Competitor Monitoring</t>
  </si>
  <si>
    <t>Google alerts:  https://www.google.com/alerts</t>
  </si>
  <si>
    <t>Every morning</t>
  </si>
  <si>
    <t>Google news, Gather information about market trends and competitor moves.</t>
  </si>
  <si>
    <t>Every Friday</t>
  </si>
  <si>
    <t>Regularly check in with prospects who are not yet ready to buy.</t>
  </si>
  <si>
    <t>Closing - make tailored offers</t>
  </si>
  <si>
    <t>Follow-up with resellers, partners &amp; distributors</t>
  </si>
  <si>
    <t>Provide training and support to resellers, partners &amp; distributors</t>
  </si>
  <si>
    <t>Weekly</t>
  </si>
  <si>
    <t>Last Friday</t>
  </si>
  <si>
    <t>Invoicing new clients</t>
  </si>
  <si>
    <t>Reminders late payments</t>
  </si>
  <si>
    <t>Briefing to Sales late payments</t>
  </si>
  <si>
    <t>20th</t>
  </si>
  <si>
    <t>Monthly Marketing &amp; Sales meeting</t>
  </si>
  <si>
    <t>Monthly Marketing, Sales &amp; Support meeting</t>
  </si>
  <si>
    <t>Blog</t>
  </si>
  <si>
    <t>LinkedIn</t>
  </si>
  <si>
    <t>home-made</t>
  </si>
  <si>
    <t>intern</t>
  </si>
  <si>
    <t>automatic</t>
  </si>
  <si>
    <t>query &amp; AI prompt</t>
  </si>
  <si>
    <t>Finalise product or service features</t>
  </si>
  <si>
    <t>Create demo, prototypes or MVP if needed</t>
  </si>
  <si>
    <t>Ensure legal and regulatory compliance (IP, data protection, etc.)</t>
  </si>
  <si>
    <t>Prepare pricing strategy (intro pricing, discounts, subscriptions, etc.)</t>
  </si>
  <si>
    <t>Create clear documentation (user manuals, onboarding guides, support info)</t>
  </si>
  <si>
    <t>Craft core messages and elevator pitch</t>
  </si>
  <si>
    <t>Write website and landing page content</t>
  </si>
  <si>
    <t>Prepare explainer videos or demos</t>
  </si>
  <si>
    <t>Prepare FAQs and objection handling scripts</t>
  </si>
  <si>
    <t>Set up email marketing tools (like Mailchimp, Brevo, etc.)</t>
  </si>
  <si>
    <t>Prepare social media channels (LinkedIn, YouTube, etc.)</t>
  </si>
  <si>
    <t>Develop lead magnets or free offers (e.g., trial, sample, webinar)</t>
  </si>
  <si>
    <t>Create a basic content calendar for blogs, videos, posts</t>
  </si>
  <si>
    <t>Set up CRM system to track leads and interactions</t>
  </si>
  <si>
    <t>Build an email list (interested contacts, pre-launch signups)</t>
  </si>
  <si>
    <t>Identify key partners, resellers, or early adopters</t>
  </si>
  <si>
    <t>Prepare press release or PR kit for media</t>
  </si>
  <si>
    <t>Reach out to influencers, advisors, ambassadors</t>
  </si>
  <si>
    <t>Plan launch events, webinars, or online promotions</t>
  </si>
  <si>
    <t>Define onboarding flow for new customers</t>
  </si>
  <si>
    <t>Prepare customer support process</t>
  </si>
  <si>
    <t>Set up terms and conditions, privacy policy</t>
  </si>
  <si>
    <t>Have a plan for handling feedback and improvements</t>
  </si>
  <si>
    <t>Ensure scalability or fulfillment capacity</t>
  </si>
  <si>
    <t>OFFER is ready</t>
  </si>
  <si>
    <t>Messaging &amp; Content</t>
  </si>
  <si>
    <t>Digital Set-up</t>
  </si>
  <si>
    <t>Make CTA Call-to-Actions every stafe salesfunnel / profile buyer</t>
  </si>
  <si>
    <t>Customer Journey mapping, testing. Check customer experience</t>
  </si>
  <si>
    <t>Research keywords, SEO &amp; SERP optimization</t>
  </si>
  <si>
    <t>Sales Set-up</t>
  </si>
  <si>
    <t>Corporate ID templates</t>
  </si>
  <si>
    <t>Conff Call &amp; Webinar set-up, professionally + tested</t>
  </si>
  <si>
    <t>Case-studies &amp; testimonials (visuals)</t>
  </si>
  <si>
    <t>Pre-formatted mails incl. links website , landing page and YouTube channel</t>
  </si>
  <si>
    <t>Product specs - one pager</t>
  </si>
  <si>
    <t>Ensure LinkedIn profile employee is updated professionally</t>
  </si>
  <si>
    <t>Corporate / product specs per decision  maker profile one-pagers</t>
  </si>
  <si>
    <t>Outearch &amp; Community</t>
  </si>
  <si>
    <t>Make press release for local newspapre official opening</t>
  </si>
  <si>
    <t>Operations &amp; Support</t>
  </si>
  <si>
    <t>Make Q&amp;A and standard responses</t>
  </si>
  <si>
    <t>Determine mode of operation between sales, marketing, CS and Invoicing</t>
  </si>
  <si>
    <t>JvM</t>
  </si>
  <si>
    <t>CT</t>
  </si>
  <si>
    <t>CvS</t>
  </si>
  <si>
    <t>What</t>
  </si>
  <si>
    <t>Relevant?</t>
  </si>
  <si>
    <t>External</t>
  </si>
  <si>
    <t>Decision makers and decision process mapping</t>
  </si>
  <si>
    <t>USP, Value Proposition, slogan, elevator pitch</t>
  </si>
  <si>
    <t>Strategic positioning - choose market segment &amp; target companies</t>
  </si>
  <si>
    <t>Partner &amp; resellers opportunities</t>
  </si>
  <si>
    <t>Upscale &amp; cross-sell opportunities</t>
  </si>
  <si>
    <t xml:space="preserve">Identify main benchmarks </t>
  </si>
  <si>
    <t>Identify actions &amp; campaigns per objectives</t>
  </si>
  <si>
    <t>Determine deadlines &amp; priorities</t>
  </si>
  <si>
    <t>Assign roles &amp; responsibilities (IKO?)</t>
  </si>
  <si>
    <t>Competitors Analysis - Direct Rivals</t>
  </si>
  <si>
    <t>Competitors Analysis - Indirect Rivals</t>
  </si>
  <si>
    <t>Competitors positioning, value proposition &amp; mode of operation</t>
  </si>
  <si>
    <t>Your most opportune market segment analysis</t>
  </si>
  <si>
    <t>Direct &amp; Indirect Competitor positioning: Matrix</t>
  </si>
  <si>
    <t>Overview of partners, resellers &amp; distributors (competitors)</t>
  </si>
  <si>
    <t>Low hanging fruit, select your first target customers</t>
  </si>
  <si>
    <t>Pains &amp; Gains analysis, per decion maker profile</t>
  </si>
  <si>
    <t>Target audience profiling: Buyer persona's</t>
  </si>
  <si>
    <t>Price strategy at launch - versus top 3 rivals</t>
  </si>
  <si>
    <t>1. Increased Productivity</t>
  </si>
  <si>
    <t>2. Cost Reduction</t>
  </si>
  <si>
    <t>3. Risk Reduction / Compliance</t>
  </si>
  <si>
    <t>4. Speed &amp; Time-to-Market</t>
  </si>
  <si>
    <t>5. Revenue Growth / New Business</t>
  </si>
  <si>
    <t>6. Better Quality or Performance</t>
  </si>
  <si>
    <t>7. Enable New Capabilities / Possibilities</t>
  </si>
  <si>
    <t>8. Reputation &amp; Customer Satisfaction</t>
  </si>
  <si>
    <t>Do more with less</t>
  </si>
  <si>
    <t>Automate manual tasks</t>
  </si>
  <si>
    <t>Save time or reduce complexity</t>
  </si>
  <si>
    <t>Help employees work smarter, not harder</t>
  </si>
  <si>
    <t>Less down-time</t>
  </si>
  <si>
    <t>Make it cheaper to run your business</t>
  </si>
  <si>
    <t>Lower operating costs (energy, materials, people)</t>
  </si>
  <si>
    <t>Replace expensive legacy systems or out-of-date machines</t>
  </si>
  <si>
    <t>Reduce waste or errors</t>
  </si>
  <si>
    <t>Avoid disasters, mistakes, or fines</t>
  </si>
  <si>
    <t>Improve safety, security, or legal compliance</t>
  </si>
  <si>
    <t>Reduce data loss, downtime, or liability</t>
  </si>
  <si>
    <t>Anticipate and manage uncertainties</t>
  </si>
  <si>
    <t>Get results faster</t>
  </si>
  <si>
    <t>Shorten project cycles</t>
  </si>
  <si>
    <t>Speed up decision-making</t>
  </si>
  <si>
    <t>Launch quicker than competitors</t>
  </si>
  <si>
    <t>Help them grow</t>
  </si>
  <si>
    <t>Open new markets</t>
  </si>
  <si>
    <t>Unlock new sales channels or revenue models</t>
  </si>
  <si>
    <t>Enable upselling or cross-selling</t>
  </si>
  <si>
    <t>Do it better than before</t>
  </si>
  <si>
    <t>Higher precision, reliability, or consistency</t>
  </si>
  <si>
    <t>Eliminate defects or rework</t>
  </si>
  <si>
    <t>Improve results or user experience</t>
  </si>
  <si>
    <t>Do things that weren’t possible before</t>
  </si>
  <si>
    <t>Innovate workflows</t>
  </si>
  <si>
    <t>Solve previously unsolvable problems</t>
  </si>
  <si>
    <t>Enable real-time insights or new business models</t>
  </si>
  <si>
    <t>Make your client look good</t>
  </si>
  <si>
    <t>Improve user or customer experience</t>
  </si>
  <si>
    <t>Support sustainability or brand image</t>
  </si>
  <si>
    <t>Reduce complaints or churn</t>
  </si>
  <si>
    <t xml:space="preserve">Value Proposition Focus Points </t>
  </si>
  <si>
    <t>Price strategy matrix - after launch, phase I</t>
  </si>
  <si>
    <t>Value Proposition Aid</t>
  </si>
  <si>
    <t>Preferred Clients shortlist, early &amp; medium term</t>
  </si>
  <si>
    <t>Green Tech</t>
  </si>
  <si>
    <t>Smart Integrated Mobility</t>
  </si>
  <si>
    <t>AI Governance</t>
  </si>
  <si>
    <t>AI Integration</t>
  </si>
  <si>
    <t>Generative AI</t>
  </si>
  <si>
    <t>AI code automation</t>
  </si>
  <si>
    <t>Multi-cloud strategy</t>
  </si>
  <si>
    <t>Hybrid Architecture</t>
  </si>
  <si>
    <t>IOT connectivity</t>
  </si>
  <si>
    <t>6G &amp; 7G</t>
  </si>
  <si>
    <t>Edge &amp; cloud computing</t>
  </si>
  <si>
    <t>Quantum computing</t>
  </si>
  <si>
    <t>Smart energy efficiency</t>
  </si>
  <si>
    <t>Virtual reality / immersive</t>
  </si>
  <si>
    <t>Sensor inteligence</t>
  </si>
  <si>
    <t>AI Cyber security</t>
  </si>
  <si>
    <t>Importance</t>
  </si>
  <si>
    <t>Comment</t>
  </si>
  <si>
    <t>General comments:</t>
  </si>
  <si>
    <t>Relevant trends that could disrupt your innovation</t>
  </si>
  <si>
    <t>Brand Identity Design</t>
  </si>
  <si>
    <t>(The “look and feel” that makes you recognizable)</t>
  </si>
  <si>
    <t>(The “rulebook” so everything stays consistent)</t>
  </si>
  <si>
    <r>
      <t>Brand style guide</t>
    </r>
    <r>
      <rPr>
        <sz val="11"/>
        <color theme="1"/>
        <rFont val="Calibri"/>
        <family val="2"/>
        <scheme val="minor"/>
      </rPr>
      <t xml:space="preserve"> (PDF or online) covering:</t>
    </r>
  </si>
  <si>
    <t>Logo usage (dos and don’ts)</t>
  </si>
  <si>
    <t>Color codes (RGB, HEX, CMYK, Pantone)</t>
  </si>
  <si>
    <t>Typography rules</t>
  </si>
  <si>
    <t>Photography and iconography style</t>
  </si>
  <si>
    <t>Tone of voice examples</t>
  </si>
  <si>
    <t>Example layouts for marketing assets</t>
  </si>
  <si>
    <t>(Practical tools for launch and sales)</t>
  </si>
  <si>
    <t>Logo design</t>
  </si>
  <si>
    <t>Color palette</t>
  </si>
  <si>
    <t>Typography</t>
  </si>
  <si>
    <t>Visual language</t>
  </si>
  <si>
    <t>Imagery guidelines</t>
  </si>
  <si>
    <t>Tone of voice</t>
  </si>
  <si>
    <t>Tagline / slogan</t>
  </si>
  <si>
    <t>Brand story</t>
  </si>
  <si>
    <t>Design mockups</t>
  </si>
  <si>
    <t>Multiple variations (full, icon, monochrome).</t>
  </si>
  <si>
    <t>Primary and secondary colors with usage rules.</t>
  </si>
  <si>
    <t>Heading, body, and accent font families.</t>
  </si>
  <si>
    <t>Patterns, shapes, textures, and style elements.</t>
  </si>
  <si>
    <t>Photography, illustration, icon styles.</t>
  </si>
  <si>
    <t>How the brand speaks in text and speech.</t>
  </si>
  <si>
    <t>Short memorable phrase.</t>
  </si>
  <si>
    <t>A narrative that emotionally connects.</t>
  </si>
  <si>
    <t>Brand Guidelines</t>
  </si>
  <si>
    <t>Brand Collateral &amp; Marketing Assets</t>
  </si>
  <si>
    <t>Business cards &amp; stationery</t>
  </si>
  <si>
    <t>Pitch decks &amp; sales presentations</t>
  </si>
  <si>
    <t>Brochures, flyers, product sheets</t>
  </si>
  <si>
    <t>Social media kit</t>
  </si>
  <si>
    <t>Website design</t>
  </si>
  <si>
    <t>Packaging design</t>
  </si>
  <si>
    <t>Letterhead, envelopes, email signatures.</t>
  </si>
  <si>
    <t>Print and digital formats.</t>
  </si>
  <si>
    <t>Profile &amp; cover images, post templates, highlight covers.</t>
  </si>
  <si>
    <t>Homepage, product/service pages, brand storytelling page.</t>
  </si>
  <si>
    <t>Boxes, labels, product inserts (if physical goods).</t>
  </si>
  <si>
    <t>Branded templates &amp; fact sheets for sales teams.</t>
  </si>
  <si>
    <t>Brand Design checklist</t>
  </si>
  <si>
    <t xml:space="preserve">e-mail headers, business cards, website header, packaging, </t>
  </si>
  <si>
    <t>Checklist for Brand materials needed</t>
  </si>
  <si>
    <t>You find the prospects</t>
  </si>
  <si>
    <t>The prospect find you</t>
  </si>
  <si>
    <t>TACTICAL OPTIONS - choose your tactics</t>
  </si>
  <si>
    <t>TACTICAL OPTIONS - choose your tactics by stage</t>
  </si>
  <si>
    <t>Toolbox inbound vs outbound options</t>
  </si>
  <si>
    <t>Sales tactics to outfox - Top 3 main rivals</t>
  </si>
  <si>
    <t>Low-Risk Entry Offers:</t>
  </si>
  <si>
    <t>Early Adopter Privileges</t>
  </si>
  <si>
    <t>Tangible Business Benefits</t>
  </si>
  <si>
    <t>Strategic Marketing Incentives</t>
  </si>
  <si>
    <t>Financial Sweeteners</t>
  </si>
  <si>
    <t>Psychological Trust Builders</t>
  </si>
  <si>
    <t>Founder Access: Let them speak directly to you or the CTO—shows commitment and speeds problem-solving.</t>
  </si>
  <si>
    <t>Transparency Dashboard: Give them live visibility into your progress and performance.</t>
  </si>
  <si>
    <t>Exclusive Insights: Share industry data you gather through your tech—making your product double as a decision-making tool.</t>
  </si>
  <si>
    <t>Free Pilot or Proof-of-Concept (POC): Let them try the solution for a short, well-defined period, with clear KPIs to prove value.</t>
  </si>
  <si>
    <t>Money-Back Guarantee: Removes risk for cautious decision-makers.</t>
  </si>
  <si>
    <t>Pay-on-Results: They only pay if you hit agreed metrics (e.g., uptime, cost savings, leads generated).</t>
  </si>
  <si>
    <t>Founders’ Circle: First customers get lifetime discounts, early access to new features, and direct influence on product roadmap.</t>
  </si>
  <si>
    <t>Locked-In Pricing: Guarantee today’s price for several years if they sign early.</t>
  </si>
  <si>
    <t>VIP Support: Priority access to senior engineers or founders for troubleshooting and optimization.</t>
  </si>
  <si>
    <t>Free Migration or Integration: Handle the painful part of switching from their old system at no cost.</t>
  </si>
  <si>
    <t>Staff Training Included: Provide hands-on onboarding so they’re productive from day one.</t>
  </si>
  <si>
    <t>Productivity Audit: Offer a free analysis that quantifies their inefficiencies, showing how your solution saves time/money.</t>
  </si>
  <si>
    <t>Joint PR &amp; Case Study: Offer to feature them in press releases, videos, and conference talks—giving them visibility as innovators.</t>
  </si>
  <si>
    <t>Co-Branding Opportunities: Let them be the exclusive launch partner in their industry for a limited time.</t>
  </si>
  <si>
    <t>Industry Awards Nomination: Submit your early customers (and your collaboration) for tech awards—they love the prestige.</t>
  </si>
  <si>
    <t>Deferred Payment Terms: Start using now, pay in 90–180 days.</t>
  </si>
  <si>
    <t>Equity-for-Usage Swap: Rare but powerful—give a small equity stake in exchange for being your first live customer.</t>
  </si>
  <si>
    <t>Trade Credit or Barter: Exchange your solution for services/products they provide, cutting cash costs.</t>
  </si>
  <si>
    <t>Tactics to lure your for first customers</t>
  </si>
  <si>
    <t xml:space="preserve">Tactics to lure your for first customers </t>
  </si>
  <si>
    <t>Choose tactics from CAP5 Toolbox - general</t>
  </si>
  <si>
    <t>Format</t>
  </si>
  <si>
    <t>template</t>
  </si>
  <si>
    <t>CAP5 toolbox</t>
  </si>
  <si>
    <t>CAP5 planner</t>
  </si>
  <si>
    <t>SWOT analysis: exploit  strengths, disguise weaknesses</t>
  </si>
  <si>
    <t>Go-To-Market Checklist (what to do before you make your official launch)</t>
  </si>
  <si>
    <t>Make sure Brand building basic elements are ready</t>
  </si>
  <si>
    <t>Build website or landing page (with analytics?)</t>
  </si>
  <si>
    <t>Elevator pitch, presentation pack, folder, factsheets</t>
  </si>
  <si>
    <t>Marketing &amp; Sales Action and Campagne Planner</t>
  </si>
  <si>
    <t>Sales Quaterly forcast</t>
  </si>
  <si>
    <t>Sales annual budget</t>
  </si>
  <si>
    <t>Checklist for Brand Building materials needed</t>
  </si>
  <si>
    <t>Marketing Annual Overview work in progress</t>
  </si>
  <si>
    <t>Customer touchpoints</t>
  </si>
  <si>
    <t>Template</t>
  </si>
  <si>
    <t>Exercises for Innovators - overview</t>
  </si>
  <si>
    <t>Januari</t>
  </si>
  <si>
    <t>Februari</t>
  </si>
  <si>
    <t>March</t>
  </si>
  <si>
    <t>April</t>
  </si>
  <si>
    <t>May</t>
  </si>
  <si>
    <t>June</t>
  </si>
  <si>
    <t>July</t>
  </si>
  <si>
    <t>August</t>
  </si>
  <si>
    <t>September</t>
  </si>
  <si>
    <t>October</t>
  </si>
  <si>
    <t>November</t>
  </si>
  <si>
    <t>December</t>
  </si>
  <si>
    <t>Campagne End-of-Year</t>
  </si>
  <si>
    <t>Campagne: Q1</t>
  </si>
  <si>
    <t>Campagne Q2</t>
  </si>
  <si>
    <t>"End of summer" boost</t>
  </si>
  <si>
    <t>xxxxx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</si>
</sst>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164" formatCode="_(* #,##0.00_);_(* \(#,##0.00\);_(* &quot;-&quot;??_);_(@_)"/>
    <numFmt numFmtId="165" formatCode="d"/>
    <numFmt numFmtId="166" formatCode="[$-813]dd\-mmm\-yy;@"/>
    <numFmt numFmtId="167" formatCode="[$-F400]h:mm:ss\ AM/PM"/>
    <numFmt numFmtId="168" formatCode="[$-413]d\-mmm;@"/>
  </numFmts>
  <fonts count="56" x14ac:knownFonts="1">
    <font>
      <sz val="11"/>
      <color theme="1"/>
      <name val="Calibri"/>
      <family val="2"/>
      <scheme val="minor"/>
    </font>
    <font>
      <b/>
      <sz val="20"/>
      <color theme="4" tint="-0.249977111117893"/>
      <name val="Calibri"/>
      <family val="2"/>
      <scheme val="major"/>
    </font>
    <font>
      <sz val="10"/>
      <name val="Calibri"/>
      <family val="2"/>
      <scheme val="minor"/>
    </font>
    <font>
      <u/>
      <sz val="11"/>
      <color indexed="12"/>
      <name val="Arial"/>
      <family val="2"/>
    </font>
    <font>
      <sz val="11"/>
      <color theme="1"/>
      <name val="Calibri"/>
      <family val="2"/>
      <scheme val="minor"/>
    </font>
    <font>
      <sz val="14"/>
      <color theme="1"/>
      <name val="Calibri"/>
      <family val="2"/>
      <scheme val="minor"/>
    </font>
    <font>
      <b/>
      <sz val="22"/>
      <color theme="1" tint="0.34998626667073579"/>
      <name val="Calibri"/>
      <family val="2"/>
      <scheme val="major"/>
    </font>
    <font>
      <b/>
      <sz val="11"/>
      <color theme="1" tint="0.499984740745262"/>
      <name val="Calibri"/>
      <family val="2"/>
      <scheme val="minor"/>
    </font>
    <font>
      <sz val="10"/>
      <color theme="1" tint="0.499984740745262"/>
      <name val="Arial"/>
      <family val="2"/>
    </font>
    <font>
      <sz val="11"/>
      <color theme="0"/>
      <name val="Calibri"/>
      <family val="2"/>
      <scheme val="minor"/>
    </font>
    <font>
      <b/>
      <sz val="10"/>
      <color theme="0"/>
      <name val="Calibri"/>
      <family val="2"/>
      <scheme val="minor"/>
    </font>
    <font>
      <sz val="10"/>
      <color theme="0"/>
      <name val="Calibri"/>
      <family val="2"/>
      <scheme val="minor"/>
    </font>
    <font>
      <b/>
      <sz val="14"/>
      <name val="Calibri"/>
      <family val="2"/>
      <scheme val="minor"/>
    </font>
    <font>
      <b/>
      <sz val="14"/>
      <color theme="0"/>
      <name val="Calibri"/>
      <family val="2"/>
      <scheme val="minor"/>
    </font>
    <font>
      <sz val="16"/>
      <color theme="1"/>
      <name val="Calibri"/>
      <family val="2"/>
      <scheme val="minor"/>
    </font>
    <font>
      <sz val="11"/>
      <color theme="4"/>
      <name val="Calibri"/>
      <family val="2"/>
      <scheme val="minor"/>
    </font>
    <font>
      <b/>
      <sz val="22"/>
      <color theme="4"/>
      <name val="Calibri"/>
      <family val="2"/>
      <scheme val="major"/>
    </font>
    <font>
      <sz val="14"/>
      <color theme="4"/>
      <name val="Calibri"/>
      <family val="2"/>
      <scheme val="minor"/>
    </font>
    <font>
      <sz val="11"/>
      <color theme="2" tint="-0.499984740745262"/>
      <name val="Calibri"/>
      <family val="2"/>
      <scheme val="minor"/>
    </font>
    <font>
      <b/>
      <sz val="16"/>
      <color theme="4"/>
      <name val="Calibri"/>
      <family val="2"/>
      <scheme val="minor"/>
    </font>
    <font>
      <sz val="14"/>
      <color theme="2" tint="-0.499984740745262"/>
      <name val="Calibri"/>
      <family val="2"/>
      <scheme val="minor"/>
    </font>
    <font>
      <b/>
      <sz val="11"/>
      <color theme="0"/>
      <name val="Calibri"/>
      <family val="2"/>
      <scheme val="minor"/>
    </font>
    <font>
      <b/>
      <sz val="11"/>
      <color theme="1"/>
      <name val="Calibri"/>
      <family val="2"/>
      <scheme val="minor"/>
    </font>
    <font>
      <b/>
      <sz val="11"/>
      <name val="Calibri"/>
      <family val="2"/>
      <scheme val="minor"/>
    </font>
    <font>
      <sz val="11"/>
      <color theme="3" tint="-0.24994659260841701"/>
      <name val="Calibri"/>
      <family val="2"/>
      <scheme val="minor"/>
    </font>
    <font>
      <sz val="14"/>
      <color rgb="FF3381C7"/>
      <name val="Calibri"/>
      <family val="2"/>
      <scheme val="minor"/>
    </font>
    <font>
      <sz val="11"/>
      <color theme="1" tint="0.249977111117893"/>
      <name val="Calibri"/>
      <family val="2"/>
      <scheme val="minor"/>
    </font>
    <font>
      <sz val="9"/>
      <color theme="0"/>
      <name val="Calibri"/>
      <family val="2"/>
      <scheme val="minor"/>
    </font>
    <font>
      <b/>
      <sz val="16"/>
      <color theme="0"/>
      <name val="Calibri"/>
      <family val="2"/>
      <scheme val="minor"/>
    </font>
    <font>
      <sz val="10"/>
      <color theme="1"/>
      <name val="Calibri"/>
      <family val="2"/>
      <scheme val="minor"/>
    </font>
    <font>
      <b/>
      <sz val="22"/>
      <color theme="4"/>
      <name val="Calibri"/>
      <family val="2"/>
      <scheme val="minor"/>
    </font>
    <font>
      <sz val="12"/>
      <color theme="1"/>
      <name val="Calibri"/>
      <family val="2"/>
      <scheme val="minor"/>
    </font>
    <font>
      <b/>
      <sz val="18"/>
      <color theme="1"/>
      <name val="Calibri"/>
      <family val="2"/>
      <scheme val="minor"/>
    </font>
    <font>
      <sz val="10"/>
      <color theme="3" tint="-0.24994659260841701"/>
      <name val="Calibri"/>
      <family val="2"/>
      <scheme val="minor"/>
    </font>
    <font>
      <b/>
      <sz val="10"/>
      <color theme="1"/>
      <name val="Calibri"/>
      <family val="2"/>
      <scheme val="minor"/>
    </font>
    <font>
      <sz val="10"/>
      <color rgb="FF000000"/>
      <name val="Calibri"/>
      <family val="2"/>
      <scheme val="minor"/>
    </font>
    <font>
      <b/>
      <sz val="9"/>
      <color theme="0"/>
      <name val="Calibri"/>
      <family val="2"/>
      <scheme val="minor"/>
    </font>
    <font>
      <b/>
      <sz val="9"/>
      <color theme="1"/>
      <name val="Calibri"/>
      <family val="2"/>
      <scheme val="minor"/>
    </font>
    <font>
      <sz val="9"/>
      <color theme="1"/>
      <name val="Calibri"/>
      <family val="2"/>
      <scheme val="minor"/>
    </font>
    <font>
      <b/>
      <sz val="8"/>
      <color theme="0"/>
      <name val="Calibri"/>
      <family val="2"/>
      <scheme val="minor"/>
    </font>
    <font>
      <b/>
      <sz val="8"/>
      <color theme="1"/>
      <name val="Calibri"/>
      <family val="2"/>
      <scheme val="minor"/>
    </font>
    <font>
      <sz val="8"/>
      <color theme="3" tint="-0.24994659260841701"/>
      <name val="Calibri"/>
      <family val="2"/>
      <scheme val="minor"/>
    </font>
    <font>
      <sz val="8"/>
      <color theme="1"/>
      <name val="Calibri"/>
      <family val="2"/>
      <scheme val="minor"/>
    </font>
    <font>
      <b/>
      <sz val="14"/>
      <color theme="1"/>
      <name val="Calibri"/>
      <family val="2"/>
      <scheme val="minor"/>
    </font>
    <font>
      <sz val="10"/>
      <color theme="2" tint="-0.499984740745262"/>
      <name val="Calibri"/>
      <family val="2"/>
      <scheme val="minor"/>
    </font>
    <font>
      <sz val="9"/>
      <color theme="4"/>
      <name val="Calibri"/>
      <family val="2"/>
      <scheme val="minor"/>
    </font>
    <font>
      <sz val="8"/>
      <name val="Calibri"/>
      <family val="2"/>
      <scheme val="minor"/>
    </font>
    <font>
      <sz val="26"/>
      <color theme="1"/>
      <name val="Calibri"/>
      <family val="2"/>
      <scheme val="minor"/>
    </font>
    <font>
      <sz val="10.5"/>
      <color theme="1"/>
      <name val="Aptos Display"/>
      <family val="2"/>
    </font>
    <font>
      <b/>
      <sz val="10.5"/>
      <color theme="1"/>
      <name val="Aptos Display"/>
      <family val="2"/>
    </font>
    <font>
      <sz val="9"/>
      <color theme="2" tint="-0.499984740745262"/>
      <name val="Calibri"/>
      <family val="2"/>
      <scheme val="minor"/>
    </font>
    <font>
      <sz val="10"/>
      <color theme="4"/>
      <name val="Calibri"/>
      <family val="2"/>
      <scheme val="minor"/>
    </font>
    <font>
      <i/>
      <sz val="11"/>
      <color theme="1"/>
      <name val="Calibri"/>
      <family val="2"/>
      <scheme val="minor"/>
    </font>
    <font>
      <b/>
      <sz val="10.5"/>
      <color theme="1"/>
      <name val="Symbol"/>
      <family val="1"/>
      <charset val="2"/>
    </font>
    <font>
      <sz val="10.5"/>
      <color theme="1"/>
      <name val="Calibri"/>
      <family val="2"/>
      <scheme val="minor"/>
    </font>
    <font>
      <sz val="10.5"/>
      <color theme="0"/>
      <name val="Calibri"/>
      <family val="2"/>
      <scheme val="minor"/>
    </font>
  </fonts>
  <fills count="26">
    <fill>
      <patternFill patternType="none"/>
    </fill>
    <fill>
      <patternFill patternType="gray125"/>
    </fill>
    <fill>
      <patternFill patternType="solid">
        <fgColor theme="0" tint="-4.9989318521683403E-2"/>
        <bgColor indexed="64"/>
      </patternFill>
    </fill>
    <fill>
      <patternFill patternType="solid">
        <fgColor theme="1" tint="0.34998626667073579"/>
        <bgColor indexed="64"/>
      </patternFill>
    </fill>
    <fill>
      <patternFill patternType="solid">
        <fgColor theme="1" tint="0.34998626667073579"/>
        <bgColor theme="4"/>
      </patternFill>
    </fill>
    <fill>
      <patternFill patternType="solid">
        <fgColor theme="6"/>
      </patternFill>
    </fill>
    <fill>
      <patternFill patternType="solid">
        <fgColor theme="2" tint="-9.9978637043366805E-2"/>
        <bgColor indexed="64"/>
      </patternFill>
    </fill>
    <fill>
      <patternFill patternType="solid">
        <fgColor rgb="FFD60093"/>
        <bgColor indexed="64"/>
      </patternFill>
    </fill>
    <fill>
      <patternFill patternType="solid">
        <fgColor theme="1" tint="4.9989318521683403E-2"/>
        <bgColor indexed="64"/>
      </patternFill>
    </fill>
    <fill>
      <patternFill patternType="solid">
        <fgColor rgb="FF427FC2"/>
        <bgColor indexed="64"/>
      </patternFill>
    </fill>
    <fill>
      <patternFill patternType="solid">
        <fgColor rgb="FF80C535"/>
        <bgColor indexed="64"/>
      </patternFill>
    </fill>
    <fill>
      <patternFill patternType="solid">
        <fgColor rgb="FFFCBB52"/>
        <bgColor indexed="64"/>
      </patternFill>
    </fill>
    <fill>
      <patternFill patternType="solid">
        <fgColor theme="2" tint="-0.749992370372631"/>
        <bgColor indexed="64"/>
      </patternFill>
    </fill>
    <fill>
      <patternFill patternType="solid">
        <fgColor theme="4"/>
        <bgColor indexed="64"/>
      </patternFill>
    </fill>
    <fill>
      <patternFill patternType="solid">
        <fgColor theme="1"/>
        <bgColor indexed="64"/>
      </patternFill>
    </fill>
    <fill>
      <patternFill patternType="solid">
        <fgColor rgb="FF92D050"/>
        <bgColor indexed="64"/>
      </patternFill>
    </fill>
    <fill>
      <patternFill patternType="solid">
        <fgColor theme="2" tint="-0.249977111117893"/>
        <bgColor indexed="64"/>
      </patternFill>
    </fill>
    <fill>
      <patternFill patternType="solid">
        <fgColor theme="4" tint="0.79998168889431442"/>
        <bgColor indexed="64"/>
      </patternFill>
    </fill>
    <fill>
      <patternFill patternType="solid">
        <fgColor theme="4"/>
        <bgColor theme="4"/>
      </patternFill>
    </fill>
    <fill>
      <patternFill patternType="solid">
        <fgColor theme="4" tint="-0.499984740745262"/>
        <bgColor indexed="64"/>
      </patternFill>
    </fill>
    <fill>
      <patternFill patternType="solid">
        <fgColor theme="0" tint="-0.14999847407452621"/>
        <bgColor indexed="64"/>
      </patternFill>
    </fill>
    <fill>
      <patternFill patternType="solid">
        <fgColor theme="2"/>
        <bgColor indexed="64"/>
      </patternFill>
    </fill>
    <fill>
      <patternFill patternType="solid">
        <fgColor rgb="FFFFC000"/>
        <bgColor indexed="64"/>
      </patternFill>
    </fill>
    <fill>
      <patternFill patternType="solid">
        <fgColor theme="4" tint="0.59999389629810485"/>
        <bgColor indexed="64"/>
      </patternFill>
    </fill>
    <fill>
      <patternFill patternType="solid">
        <fgColor theme="6" tint="0.59999389629810485"/>
        <bgColor indexed="64"/>
      </patternFill>
    </fill>
    <fill>
      <patternFill patternType="solid">
        <fgColor theme="0" tint="-4.9989318521683403E-2"/>
        <bgColor theme="4"/>
      </patternFill>
    </fill>
  </fills>
  <borders count="9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style="thin">
        <color theme="0" tint="-0.34998626667073579"/>
      </right>
      <top/>
      <bottom style="medium">
        <color theme="0" tint="-0.14996795556505021"/>
      </bottom>
      <diagonal/>
    </border>
    <border>
      <left/>
      <right/>
      <top/>
      <bottom style="thin">
        <color theme="0" tint="-0.249977111117893"/>
      </bottom>
      <diagonal/>
    </border>
    <border>
      <left style="thin">
        <color theme="0" tint="-0.249977111117893"/>
      </left>
      <right/>
      <top/>
      <bottom/>
      <diagonal/>
    </border>
    <border>
      <left style="thin">
        <color theme="0" tint="-0.249977111117893"/>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14993743705557422"/>
      </left>
      <right style="thin">
        <color theme="0" tint="-0.14993743705557422"/>
      </right>
      <top style="medium">
        <color theme="0" tint="-0.14996795556505021"/>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medium">
        <color indexed="64"/>
      </left>
      <right/>
      <top style="hair">
        <color indexed="64"/>
      </top>
      <bottom style="hair">
        <color indexed="64"/>
      </bottom>
      <diagonal/>
    </border>
    <border>
      <left style="hair">
        <color theme="2" tint="-9.9948118533890809E-2"/>
      </left>
      <right style="hair">
        <color theme="2" tint="-9.9948118533890809E-2"/>
      </right>
      <top style="hair">
        <color theme="2" tint="-9.9948118533890809E-2"/>
      </top>
      <bottom style="hair">
        <color theme="2" tint="-9.9948118533890809E-2"/>
      </bottom>
      <diagonal/>
    </border>
    <border>
      <left/>
      <right/>
      <top style="thin">
        <color rgb="FF969696"/>
      </top>
      <bottom style="thin">
        <color rgb="FF969696"/>
      </bottom>
      <diagonal/>
    </border>
    <border>
      <left/>
      <right style="thin">
        <color theme="0" tint="-0.14993743705557422"/>
      </right>
      <top style="medium">
        <color theme="0" tint="-0.14996795556505021"/>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theme="0" tint="-0.14993743705557422"/>
      </right>
      <top style="medium">
        <color theme="0" tint="-0.14996795556505021"/>
      </top>
      <bottom/>
      <diagonal/>
    </border>
    <border>
      <left style="thin">
        <color theme="0" tint="-0.14993743705557422"/>
      </left>
      <right style="thin">
        <color indexed="64"/>
      </right>
      <top style="medium">
        <color theme="0" tint="-0.14996795556505021"/>
      </top>
      <bottom/>
      <diagonal/>
    </border>
    <border>
      <left style="thin">
        <color indexed="64"/>
      </left>
      <right style="hair">
        <color theme="2" tint="-9.9948118533890809E-2"/>
      </right>
      <top style="hair">
        <color theme="2" tint="-9.9948118533890809E-2"/>
      </top>
      <bottom style="hair">
        <color theme="2" tint="-9.9948118533890809E-2"/>
      </bottom>
      <diagonal/>
    </border>
    <border>
      <left style="hair">
        <color theme="2" tint="-9.9948118533890809E-2"/>
      </left>
      <right style="thin">
        <color indexed="64"/>
      </right>
      <top style="hair">
        <color theme="2" tint="-9.9948118533890809E-2"/>
      </top>
      <bottom style="hair">
        <color theme="2" tint="-9.9948118533890809E-2"/>
      </bottom>
      <diagonal/>
    </border>
    <border>
      <left style="thin">
        <color theme="0" tint="-0.34998626667073579"/>
      </left>
      <right style="thin">
        <color indexed="64"/>
      </right>
      <top/>
      <bottom/>
      <diagonal/>
    </border>
    <border>
      <left style="thin">
        <color indexed="64"/>
      </left>
      <right style="thin">
        <color theme="0" tint="-0.34998626667073579"/>
      </right>
      <top/>
      <bottom/>
      <diagonal/>
    </border>
    <border>
      <left/>
      <right/>
      <top style="thin">
        <color rgb="FF969696"/>
      </top>
      <bottom/>
      <diagonal/>
    </border>
    <border>
      <left/>
      <right style="thin">
        <color theme="6" tint="0.39994506668294322"/>
      </right>
      <top/>
      <bottom/>
      <diagonal/>
    </border>
    <border>
      <left style="thin">
        <color indexed="64"/>
      </left>
      <right style="hair">
        <color theme="2" tint="-9.9948118533890809E-2"/>
      </right>
      <top style="hair">
        <color theme="2" tint="-9.9948118533890809E-2"/>
      </top>
      <bottom style="thin">
        <color indexed="64"/>
      </bottom>
      <diagonal/>
    </border>
    <border>
      <left style="hair">
        <color theme="2" tint="-9.9948118533890809E-2"/>
      </left>
      <right style="hair">
        <color theme="2" tint="-9.9948118533890809E-2"/>
      </right>
      <top style="hair">
        <color theme="2" tint="-9.9948118533890809E-2"/>
      </top>
      <bottom style="thin">
        <color indexed="64"/>
      </bottom>
      <diagonal/>
    </border>
    <border>
      <left style="hair">
        <color theme="2" tint="-9.9948118533890809E-2"/>
      </left>
      <right style="thin">
        <color indexed="64"/>
      </right>
      <top style="hair">
        <color theme="2" tint="-9.9948118533890809E-2"/>
      </top>
      <bottom style="thin">
        <color indexed="64"/>
      </bottom>
      <diagonal/>
    </border>
    <border>
      <left/>
      <right style="hair">
        <color theme="2" tint="-9.9948118533890809E-2"/>
      </right>
      <top style="hair">
        <color theme="2" tint="-9.9948118533890809E-2"/>
      </top>
      <bottom style="thin">
        <color indexed="64"/>
      </bottom>
      <diagonal/>
    </border>
    <border>
      <left style="thin">
        <color rgb="FFFCBB52"/>
      </left>
      <right style="thin">
        <color rgb="FFFCBB52"/>
      </right>
      <top style="thin">
        <color rgb="FFFCBB52"/>
      </top>
      <bottom style="thin">
        <color rgb="FFFCBB52"/>
      </bottom>
      <diagonal/>
    </border>
    <border>
      <left/>
      <right style="thin">
        <color theme="6" tint="0.39994506668294322"/>
      </right>
      <top style="thin">
        <color theme="6" tint="0.39994506668294322"/>
      </top>
      <bottom/>
      <diagonal/>
    </border>
    <border>
      <left/>
      <right style="thin">
        <color theme="0" tint="-0.249977111117893"/>
      </right>
      <top/>
      <bottom/>
      <diagonal/>
    </border>
    <border>
      <left/>
      <right style="thin">
        <color theme="6" tint="0.39994506668294322"/>
      </right>
      <top style="thin">
        <color rgb="FF969696"/>
      </top>
      <bottom style="thin">
        <color rgb="FF969696"/>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rgb="FF969696"/>
      </bottom>
      <diagonal/>
    </border>
    <border>
      <left style="thin">
        <color indexed="64"/>
      </left>
      <right style="thin">
        <color indexed="64"/>
      </right>
      <top style="thin">
        <color rgb="FF969696"/>
      </top>
      <bottom style="thin">
        <color rgb="FF969696"/>
      </bottom>
      <diagonal/>
    </border>
    <border>
      <left style="thin">
        <color indexed="64"/>
      </left>
      <right style="thin">
        <color indexed="64"/>
      </right>
      <top style="thin">
        <color rgb="FF969696"/>
      </top>
      <bottom style="thin">
        <color indexed="64"/>
      </bottom>
      <diagonal/>
    </border>
    <border>
      <left/>
      <right/>
      <top/>
      <bottom style="thin">
        <color rgb="FF969696"/>
      </bottom>
      <diagonal/>
    </border>
    <border>
      <left/>
      <right style="thin">
        <color theme="4" tint="0.59996337778862885"/>
      </right>
      <top style="thin">
        <color theme="4" tint="0.59996337778862885"/>
      </top>
      <bottom style="thin">
        <color theme="4" tint="0.59996337778862885"/>
      </bottom>
      <diagonal/>
    </border>
    <border>
      <left style="thin">
        <color theme="6"/>
      </left>
      <right style="thin">
        <color theme="6"/>
      </right>
      <top style="thin">
        <color theme="6"/>
      </top>
      <bottom style="thin">
        <color theme="6"/>
      </bottom>
      <diagonal/>
    </border>
    <border>
      <left style="thin">
        <color theme="6"/>
      </left>
      <right style="thin">
        <color theme="6"/>
      </right>
      <top/>
      <bottom style="thin">
        <color theme="6"/>
      </bottom>
      <diagonal/>
    </border>
    <border>
      <left/>
      <right/>
      <top style="thin">
        <color theme="6"/>
      </top>
      <bottom style="thin">
        <color theme="6"/>
      </bottom>
      <diagonal/>
    </border>
    <border>
      <left style="thin">
        <color theme="6"/>
      </left>
      <right/>
      <top style="thin">
        <color theme="6"/>
      </top>
      <bottom style="thin">
        <color theme="6"/>
      </bottom>
      <diagonal/>
    </border>
    <border>
      <left/>
      <right style="thin">
        <color theme="6"/>
      </right>
      <top style="thin">
        <color theme="6"/>
      </top>
      <bottom style="thin">
        <color theme="6"/>
      </bottom>
      <diagonal/>
    </border>
    <border>
      <left style="thin">
        <color theme="6"/>
      </left>
      <right style="thin">
        <color theme="6"/>
      </right>
      <top style="thin">
        <color theme="6"/>
      </top>
      <bottom/>
      <diagonal/>
    </border>
    <border>
      <left/>
      <right style="thin">
        <color theme="4" tint="0.59996337778862885"/>
      </right>
      <top/>
      <bottom style="thin">
        <color theme="4" tint="0.59996337778862885"/>
      </bottom>
      <diagonal/>
    </border>
    <border>
      <left/>
      <right style="thin">
        <color theme="4" tint="0.59996337778862885"/>
      </right>
      <top style="thin">
        <color theme="4" tint="0.59996337778862885"/>
      </top>
      <bottom/>
      <diagonal/>
    </border>
    <border>
      <left style="hair">
        <color theme="2" tint="-9.9948118533890809E-2"/>
      </left>
      <right style="hair">
        <color theme="2" tint="-9.9948118533890809E-2"/>
      </right>
      <top style="hair">
        <color theme="2" tint="-9.9948118533890809E-2"/>
      </top>
      <bottom/>
      <diagonal/>
    </border>
    <border>
      <left style="hair">
        <color theme="2" tint="-9.9948118533890809E-2"/>
      </left>
      <right style="hair">
        <color theme="2" tint="-9.9948118533890809E-2"/>
      </right>
      <top/>
      <bottom style="hair">
        <color theme="2" tint="-9.9948118533890809E-2"/>
      </bottom>
      <diagonal/>
    </border>
    <border>
      <left style="thin">
        <color indexed="64"/>
      </left>
      <right style="thin">
        <color indexed="64"/>
      </right>
      <top style="thin">
        <color rgb="FF969696"/>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medium">
        <color indexed="64"/>
      </right>
      <top style="thin">
        <color indexed="64"/>
      </top>
      <bottom style="medium">
        <color indexed="64"/>
      </bottom>
      <diagonal/>
    </border>
    <border>
      <left style="thin">
        <color theme="6" tint="-0.24994659260841701"/>
      </left>
      <right style="thin">
        <color theme="6" tint="-0.24994659260841701"/>
      </right>
      <top style="thin">
        <color theme="6" tint="-0.24994659260841701"/>
      </top>
      <bottom style="thin">
        <color theme="6" tint="-0.24994659260841701"/>
      </bottom>
      <diagonal/>
    </border>
    <border>
      <left style="thin">
        <color indexed="64"/>
      </left>
      <right style="hair">
        <color theme="2" tint="-9.9948118533890809E-2"/>
      </right>
      <top style="hair">
        <color theme="2" tint="-9.9948118533890809E-2"/>
      </top>
      <bottom/>
      <diagonal/>
    </border>
    <border>
      <left style="hair">
        <color theme="2" tint="-9.9948118533890809E-2"/>
      </left>
      <right style="thin">
        <color indexed="64"/>
      </right>
      <top style="hair">
        <color theme="2" tint="-9.9948118533890809E-2"/>
      </top>
      <bottom/>
      <diagonal/>
    </border>
    <border>
      <left/>
      <right style="hair">
        <color theme="2" tint="-9.9948118533890809E-2"/>
      </right>
      <top style="hair">
        <color theme="2" tint="-9.9948118533890809E-2"/>
      </top>
      <bottom/>
      <diagonal/>
    </border>
    <border>
      <left style="thin">
        <color indexed="64"/>
      </left>
      <right style="hair">
        <color theme="2" tint="-9.9948118533890809E-2"/>
      </right>
      <top style="thin">
        <color indexed="64"/>
      </top>
      <bottom style="hair">
        <color theme="2" tint="-9.9948118533890809E-2"/>
      </bottom>
      <diagonal/>
    </border>
    <border>
      <left style="hair">
        <color theme="2" tint="-9.9948118533890809E-2"/>
      </left>
      <right style="hair">
        <color theme="2" tint="-9.9948118533890809E-2"/>
      </right>
      <top style="thin">
        <color indexed="64"/>
      </top>
      <bottom style="hair">
        <color theme="2" tint="-9.9948118533890809E-2"/>
      </bottom>
      <diagonal/>
    </border>
    <border>
      <left style="hair">
        <color theme="2" tint="-9.9948118533890809E-2"/>
      </left>
      <right style="thin">
        <color indexed="64"/>
      </right>
      <top style="thin">
        <color indexed="64"/>
      </top>
      <bottom style="hair">
        <color theme="2" tint="-9.9948118533890809E-2"/>
      </bottom>
      <diagonal/>
    </border>
    <border>
      <left style="thin">
        <color theme="6" tint="-0.24994659260841701"/>
      </left>
      <right style="thin">
        <color theme="6" tint="-0.24994659260841701"/>
      </right>
      <top style="thin">
        <color theme="6" tint="-0.24994659260841701"/>
      </top>
      <bottom/>
      <diagonal/>
    </border>
    <border>
      <left style="thin">
        <color theme="6" tint="-0.24994659260841701"/>
      </left>
      <right style="thin">
        <color theme="6" tint="-0.24994659260841701"/>
      </right>
      <top/>
      <bottom style="thin">
        <color theme="6" tint="-0.24994659260841701"/>
      </bottom>
      <diagonal/>
    </border>
    <border>
      <left style="thin">
        <color rgb="FFFCBB52"/>
      </left>
      <right/>
      <top style="thin">
        <color rgb="FFFCBB52"/>
      </top>
      <bottom/>
      <diagonal/>
    </border>
    <border>
      <left/>
      <right/>
      <top style="thin">
        <color rgb="FFFCBB52"/>
      </top>
      <bottom/>
      <diagonal/>
    </border>
    <border>
      <left style="thin">
        <color rgb="FFFCBB52"/>
      </left>
      <right/>
      <top/>
      <bottom/>
      <diagonal/>
    </border>
    <border>
      <left style="thin">
        <color rgb="FFFCBB52"/>
      </left>
      <right/>
      <top/>
      <bottom style="thin">
        <color rgb="FFFCBB52"/>
      </bottom>
      <diagonal/>
    </border>
    <border>
      <left style="thin">
        <color theme="6" tint="-0.24994659260841701"/>
      </left>
      <right style="thin">
        <color theme="6" tint="-0.24994659260841701"/>
      </right>
      <top style="thin">
        <color theme="6" tint="-0.24994659260841701"/>
      </top>
      <bottom style="thin">
        <color rgb="FFFCBB52"/>
      </bottom>
      <diagonal/>
    </border>
    <border>
      <left/>
      <right/>
      <top style="thin">
        <color rgb="FF969696"/>
      </top>
      <bottom style="thin">
        <color rgb="FFFCBB52"/>
      </bottom>
      <diagonal/>
    </border>
    <border>
      <left/>
      <right/>
      <top/>
      <bottom style="thin">
        <color rgb="FFFCBB52"/>
      </bottom>
      <diagonal/>
    </border>
    <border>
      <left style="thin">
        <color theme="1" tint="0.499984740745262"/>
      </left>
      <right style="thin">
        <color indexed="64"/>
      </right>
      <top style="thin">
        <color theme="1" tint="0.499984740745262"/>
      </top>
      <bottom style="thin">
        <color indexed="64"/>
      </bottom>
      <diagonal/>
    </border>
    <border>
      <left style="thin">
        <color indexed="64"/>
      </left>
      <right style="thin">
        <color indexed="64"/>
      </right>
      <top style="thin">
        <color theme="1" tint="0.499984740745262"/>
      </top>
      <bottom style="thin">
        <color indexed="64"/>
      </bottom>
      <diagonal/>
    </border>
    <border>
      <left style="thin">
        <color indexed="64"/>
      </left>
      <right style="thin">
        <color theme="1" tint="0.499984740745262"/>
      </right>
      <top style="thin">
        <color theme="1" tint="0.499984740745262"/>
      </top>
      <bottom style="thin">
        <color indexed="64"/>
      </bottom>
      <diagonal/>
    </border>
    <border>
      <left style="thin">
        <color theme="1" tint="0.499984740745262"/>
      </left>
      <right style="thin">
        <color indexed="64"/>
      </right>
      <top style="thin">
        <color indexed="64"/>
      </top>
      <bottom style="thin">
        <color indexed="64"/>
      </bottom>
      <diagonal/>
    </border>
    <border>
      <left style="thin">
        <color indexed="64"/>
      </left>
      <right style="thin">
        <color theme="1" tint="0.499984740745262"/>
      </right>
      <top style="thin">
        <color indexed="64"/>
      </top>
      <bottom style="thin">
        <color indexed="64"/>
      </bottom>
      <diagonal/>
    </border>
    <border>
      <left style="thin">
        <color theme="1" tint="0.499984740745262"/>
      </left>
      <right/>
      <top/>
      <bottom/>
      <diagonal/>
    </border>
    <border>
      <left/>
      <right style="thin">
        <color theme="1" tint="0.499984740745262"/>
      </right>
      <top/>
      <bottom/>
      <diagonal/>
    </border>
    <border>
      <left style="thin">
        <color theme="1" tint="0.499984740745262"/>
      </left>
      <right/>
      <top style="thin">
        <color rgb="FFFCBB52"/>
      </top>
      <bottom/>
      <diagonal/>
    </border>
    <border>
      <left/>
      <right style="thin">
        <color theme="1" tint="0.499984740745262"/>
      </right>
      <top style="thin">
        <color rgb="FFFCBB52"/>
      </top>
      <bottom/>
      <diagonal/>
    </border>
    <border>
      <left style="thin">
        <color theme="1" tint="0.499984740745262"/>
      </left>
      <right style="thin">
        <color rgb="FFFCBB52"/>
      </right>
      <top style="thin">
        <color rgb="FFFCBB52"/>
      </top>
      <bottom style="thin">
        <color rgb="FFFCBB52"/>
      </bottom>
      <diagonal/>
    </border>
    <border>
      <left style="thin">
        <color rgb="FFFCBB52"/>
      </left>
      <right style="thin">
        <color theme="1" tint="0.499984740745262"/>
      </right>
      <top style="thin">
        <color rgb="FFFCBB52"/>
      </top>
      <bottom style="thin">
        <color rgb="FFFCBB52"/>
      </bottom>
      <diagonal/>
    </border>
    <border>
      <left style="thin">
        <color theme="1" tint="0.499984740745262"/>
      </left>
      <right style="thin">
        <color rgb="FFFCBB52"/>
      </right>
      <top style="thin">
        <color rgb="FFFCBB52"/>
      </top>
      <bottom style="thin">
        <color theme="1" tint="0.499984740745262"/>
      </bottom>
      <diagonal/>
    </border>
    <border>
      <left style="thin">
        <color rgb="FFFCBB52"/>
      </left>
      <right style="thin">
        <color rgb="FFFCBB52"/>
      </right>
      <top style="thin">
        <color rgb="FFFCBB52"/>
      </top>
      <bottom style="thin">
        <color theme="1" tint="0.499984740745262"/>
      </bottom>
      <diagonal/>
    </border>
    <border>
      <left style="thin">
        <color rgb="FFFCBB52"/>
      </left>
      <right style="thin">
        <color theme="1" tint="0.499984740745262"/>
      </right>
      <top style="thin">
        <color rgb="FFFCBB52"/>
      </top>
      <bottom style="thin">
        <color theme="1" tint="0.499984740745262"/>
      </bottom>
      <diagonal/>
    </border>
  </borders>
  <cellStyleXfs count="13">
    <xf numFmtId="0" fontId="0" fillId="0" borderId="0"/>
    <xf numFmtId="0" fontId="3" fillId="0" borderId="0" applyNumberFormat="0" applyFill="0" applyBorder="0" applyAlignment="0" applyProtection="0">
      <alignment vertical="top"/>
      <protection locked="0"/>
    </xf>
    <xf numFmtId="9" fontId="4" fillId="0" borderId="0" applyFont="0" applyFill="0" applyBorder="0" applyProtection="0">
      <alignment horizontal="center" vertical="center"/>
    </xf>
    <xf numFmtId="0" fontId="9" fillId="0" borderId="0"/>
    <xf numFmtId="164" fontId="4" fillId="0" borderId="1" applyFont="0" applyFill="0" applyAlignment="0" applyProtection="0"/>
    <xf numFmtId="0" fontId="6" fillId="0" borderId="0" applyNumberFormat="0" applyFill="0" applyBorder="0" applyAlignment="0" applyProtection="0"/>
    <xf numFmtId="0" fontId="5" fillId="0" borderId="0" applyNumberFormat="0" applyFill="0" applyAlignment="0" applyProtection="0"/>
    <xf numFmtId="0" fontId="5" fillId="0" borderId="0" applyNumberFormat="0" applyFill="0" applyProtection="0">
      <alignment vertical="top"/>
    </xf>
    <xf numFmtId="0" fontId="4" fillId="0" borderId="0" applyNumberFormat="0" applyFill="0" applyProtection="0">
      <alignment horizontal="right" vertical="center" indent="1"/>
    </xf>
    <xf numFmtId="14" fontId="4" fillId="0" borderId="0" applyFont="0" applyFill="0" applyBorder="0">
      <alignment horizontal="center" vertical="center"/>
    </xf>
    <xf numFmtId="37" fontId="4" fillId="0" borderId="0" applyFont="0" applyFill="0" applyBorder="0" applyProtection="0">
      <alignment horizontal="center" vertical="center"/>
    </xf>
    <xf numFmtId="0" fontId="9" fillId="5" borderId="0" applyNumberFormat="0" applyBorder="0" applyAlignment="0" applyProtection="0"/>
    <xf numFmtId="0" fontId="2" fillId="7" borderId="11">
      <alignment horizontal="center" vertical="center"/>
    </xf>
  </cellStyleXfs>
  <cellXfs count="453">
    <xf numFmtId="0" fontId="0" fillId="0" borderId="0" xfId="0"/>
    <xf numFmtId="0" fontId="0" fillId="0" borderId="0" xfId="0" applyAlignment="1">
      <alignment horizontal="center"/>
    </xf>
    <xf numFmtId="0" fontId="2" fillId="0" borderId="0" xfId="0" applyFont="1"/>
    <xf numFmtId="0" fontId="9" fillId="0" borderId="0" xfId="3" applyAlignment="1">
      <alignment wrapText="1"/>
    </xf>
    <xf numFmtId="0" fontId="6" fillId="0" borderId="0" xfId="5" applyAlignment="1">
      <alignment horizontal="left"/>
    </xf>
    <xf numFmtId="0" fontId="16" fillId="0" borderId="0" xfId="5" applyFont="1" applyAlignment="1">
      <alignment horizontal="left"/>
    </xf>
    <xf numFmtId="0" fontId="19" fillId="0" borderId="0" xfId="0" applyFont="1" applyAlignment="1" applyProtection="1">
      <alignment horizontal="left"/>
      <protection locked="0"/>
    </xf>
    <xf numFmtId="0" fontId="15" fillId="0" borderId="13" xfId="0" applyFont="1" applyBorder="1" applyAlignment="1" applyProtection="1">
      <alignment horizontal="center" vertical="center"/>
      <protection locked="0"/>
    </xf>
    <xf numFmtId="0" fontId="22" fillId="0" borderId="0" xfId="0" applyFont="1"/>
    <xf numFmtId="0" fontId="0" fillId="0" borderId="0" xfId="0" applyAlignment="1">
      <alignment wrapText="1"/>
    </xf>
    <xf numFmtId="0" fontId="14" fillId="0" borderId="0" xfId="0" applyFont="1">
      <extLst>
        <ext xmlns:xfpb="http://schemas.microsoft.com/office/spreadsheetml/2022/featurepropertybag" uri="{C7286773-470A-42A8-94C5-96B5CB345126}">
          <xfpb:xfComplement i="0"/>
        </ext>
      </extLst>
    </xf>
    <xf numFmtId="0" fontId="19" fillId="17" borderId="0" xfId="0" applyFont="1" applyFill="1" applyProtection="1">
      <protection locked="0"/>
    </xf>
    <xf numFmtId="37" fontId="38" fillId="0" borderId="0" xfId="10" applyFont="1" applyFill="1" applyBorder="1">
      <alignment horizontal="center" vertical="center"/>
      <extLst>
        <ext xmlns:xfpb="http://schemas.microsoft.com/office/spreadsheetml/2022/featurepropertybag" uri="{C7286773-470A-42A8-94C5-96B5CB345126}">
          <xfpb:xfComplement i="0"/>
        </ext>
      </extLst>
    </xf>
    <xf numFmtId="0" fontId="9" fillId="13" borderId="0" xfId="0" applyFont="1" applyFill="1" applyAlignment="1" applyProtection="1">
      <alignment horizontal="center"/>
      <protection locked="0"/>
    </xf>
    <xf numFmtId="0" fontId="22" fillId="0" borderId="0" xfId="0" applyFont="1" applyAlignment="1">
      <alignment horizontal="center"/>
    </xf>
    <xf numFmtId="0" fontId="32" fillId="0" borderId="0" xfId="0" applyFont="1" applyAlignment="1">
      <alignment wrapText="1"/>
    </xf>
    <xf numFmtId="0" fontId="22" fillId="0" borderId="0" xfId="0" applyFont="1" applyAlignment="1">
      <alignment wrapText="1"/>
    </xf>
    <xf numFmtId="0" fontId="2" fillId="0" borderId="0" xfId="0" applyFont="1" applyAlignment="1">
      <alignment horizontal="center"/>
    </xf>
    <xf numFmtId="0" fontId="19" fillId="0" borderId="48" xfId="0" applyFont="1" applyBorder="1" applyAlignment="1" applyProtection="1">
      <alignment horizontal="left"/>
      <protection locked="0"/>
    </xf>
    <xf numFmtId="0" fontId="15" fillId="0" borderId="47" xfId="0" applyFont="1" applyBorder="1" applyAlignment="1" applyProtection="1">
      <alignment horizontal="center" vertical="center"/>
      <protection locked="0"/>
    </xf>
    <xf numFmtId="0" fontId="0" fillId="0" borderId="0" xfId="0" applyAlignment="1">
      <alignment horizontal="left"/>
    </xf>
    <xf numFmtId="0" fontId="0" fillId="0" borderId="0" xfId="0" applyAlignment="1" applyProtection="1">
      <alignment wrapText="1"/>
      <protection locked="0"/>
    </xf>
    <xf numFmtId="0" fontId="19" fillId="0" borderId="0" xfId="0" applyFont="1" applyAlignment="1" applyProtection="1">
      <alignment horizontal="left" wrapText="1"/>
      <protection locked="0"/>
    </xf>
    <xf numFmtId="0" fontId="13" fillId="0" borderId="0" xfId="11" applyFont="1" applyFill="1" applyAlignment="1">
      <alignment horizontal="center" vertical="center"/>
    </xf>
    <xf numFmtId="0" fontId="12" fillId="0" borderId="0" xfId="0" applyFont="1" applyAlignment="1">
      <alignment horizontal="center" vertical="center"/>
    </xf>
    <xf numFmtId="0" fontId="48" fillId="0" borderId="0" xfId="0" applyFont="1" applyAlignment="1">
      <alignment vertical="center"/>
    </xf>
    <xf numFmtId="0" fontId="49" fillId="0" borderId="0" xfId="0" applyFont="1" applyAlignment="1">
      <alignment vertical="center"/>
    </xf>
    <xf numFmtId="9" fontId="41" fillId="0" borderId="0" xfId="2" applyFont="1" applyBorder="1">
      <alignment horizontal="center" vertical="center"/>
    </xf>
    <xf numFmtId="0" fontId="5" fillId="0" borderId="0" xfId="7" applyFill="1" applyAlignment="1"/>
    <xf numFmtId="0" fontId="13" fillId="0" borderId="0" xfId="0" applyFont="1" applyAlignment="1">
      <alignment horizontal="center" vertical="center"/>
    </xf>
    <xf numFmtId="14" fontId="50" fillId="0" borderId="0" xfId="6" applyNumberFormat="1" applyFont="1" applyAlignment="1">
      <alignment horizontal="center"/>
    </xf>
    <xf numFmtId="0" fontId="51" fillId="0" borderId="0" xfId="6" applyFont="1" applyAlignment="1">
      <alignment horizontal="right"/>
    </xf>
    <xf numFmtId="9" fontId="41" fillId="0" borderId="39" xfId="2" applyFont="1" applyBorder="1">
      <alignment horizontal="center" vertical="center"/>
    </xf>
    <xf numFmtId="0" fontId="0" fillId="0" borderId="0" xfId="0" applyProtection="1">
      <protection locked="0"/>
    </xf>
    <xf numFmtId="0" fontId="9" fillId="0" borderId="0" xfId="3" applyAlignment="1" applyProtection="1">
      <alignment horizontal="center" wrapText="1"/>
      <protection locked="0"/>
    </xf>
    <xf numFmtId="0" fontId="30" fillId="0" borderId="0" xfId="5" applyFont="1" applyAlignment="1" applyProtection="1">
      <alignment horizontal="left"/>
      <protection locked="0"/>
    </xf>
    <xf numFmtId="0" fontId="6" fillId="0" borderId="0" xfId="5" applyAlignment="1" applyProtection="1">
      <alignment horizontal="left"/>
      <protection locked="0"/>
    </xf>
    <xf numFmtId="0" fontId="2" fillId="0" borderId="0" xfId="0" applyFont="1" applyAlignment="1" applyProtection="1">
      <alignment horizontal="center" vertical="center"/>
      <protection locked="0"/>
    </xf>
    <xf numFmtId="0" fontId="0" fillId="0" borderId="5" xfId="0" applyBorder="1" applyProtection="1">
      <protection locked="0"/>
    </xf>
    <xf numFmtId="0" fontId="45" fillId="0" borderId="0" xfId="6" applyFont="1" applyAlignment="1" applyProtection="1">
      <alignment horizontal="left"/>
      <protection locked="0"/>
    </xf>
    <xf numFmtId="14" fontId="45" fillId="0" borderId="0" xfId="6" applyNumberFormat="1" applyFont="1" applyAlignment="1" applyProtection="1">
      <alignment horizontal="left"/>
      <protection locked="0"/>
    </xf>
    <xf numFmtId="0" fontId="0" fillId="3" borderId="0" xfId="0" applyFill="1" applyProtection="1">
      <protection locked="0"/>
    </xf>
    <xf numFmtId="0" fontId="9" fillId="3" borderId="0" xfId="3" applyFill="1" applyAlignment="1" applyProtection="1">
      <alignment horizontal="center" wrapText="1"/>
      <protection locked="0"/>
    </xf>
    <xf numFmtId="0" fontId="9" fillId="3" borderId="0" xfId="0" applyFont="1" applyFill="1" applyAlignment="1" applyProtection="1">
      <alignment horizontal="left" vertical="center" indent="1"/>
      <protection locked="0"/>
    </xf>
    <xf numFmtId="0" fontId="0" fillId="0" borderId="0" xfId="0" applyAlignment="1" applyProtection="1">
      <alignment horizontal="center"/>
      <protection locked="0"/>
    </xf>
    <xf numFmtId="0" fontId="4" fillId="0" borderId="0" xfId="0" applyFont="1" applyProtection="1">
      <protection locked="0"/>
    </xf>
    <xf numFmtId="0" fontId="22" fillId="0" borderId="0" xfId="0" applyFont="1" applyProtection="1">
      <protection locked="0"/>
    </xf>
    <xf numFmtId="9" fontId="9" fillId="13" borderId="13" xfId="2" applyFont="1" applyFill="1" applyBorder="1" applyProtection="1">
      <alignment horizontal="center" vertical="center"/>
      <protection locked="0"/>
    </xf>
    <xf numFmtId="0" fontId="9" fillId="18" borderId="0" xfId="0" applyFont="1" applyFill="1" applyAlignment="1" applyProtection="1">
      <alignment horizontal="center" vertical="center" wrapText="1"/>
      <protection locked="0"/>
    </xf>
    <xf numFmtId="37" fontId="9" fillId="13" borderId="0" xfId="10" applyFont="1" applyFill="1" applyBorder="1" applyProtection="1">
      <alignment horizontal="center" vertical="center"/>
      <protection locked="0"/>
    </xf>
    <xf numFmtId="0" fontId="0" fillId="0" borderId="0" xfId="0" applyAlignment="1" applyProtection="1">
      <alignment vertical="center"/>
      <protection locked="0"/>
    </xf>
    <xf numFmtId="0" fontId="22" fillId="21" borderId="0" xfId="0" applyFont="1" applyFill="1" applyProtection="1">
      <protection locked="0"/>
    </xf>
    <xf numFmtId="37" fontId="5" fillId="0" borderId="0" xfId="10" applyFont="1" applyFill="1" applyBorder="1" applyProtection="1">
      <alignment horizontal="center" vertical="center"/>
      <protection locked="0"/>
      <extLst>
        <ext xmlns:xfpb="http://schemas.microsoft.com/office/spreadsheetml/2022/featurepropertybag" uri="{C7286773-470A-42A8-94C5-96B5CB345126}">
          <xfpb:xfComplement i="0"/>
        </ext>
      </extLst>
    </xf>
    <xf numFmtId="9" fontId="24" fillId="0" borderId="39" xfId="2" applyFont="1" applyBorder="1" applyProtection="1">
      <alignment horizontal="center" vertical="center"/>
      <protection locked="0"/>
    </xf>
    <xf numFmtId="9" fontId="24" fillId="0" borderId="56" xfId="2" applyFont="1" applyBorder="1" applyProtection="1">
      <alignment horizontal="center" vertical="center"/>
      <protection locked="0"/>
    </xf>
    <xf numFmtId="9" fontId="24" fillId="0" borderId="40" xfId="2" applyFont="1" applyBorder="1" applyProtection="1">
      <alignment horizontal="center" vertical="center"/>
      <protection locked="0"/>
    </xf>
    <xf numFmtId="9" fontId="24" fillId="0" borderId="41" xfId="2" applyFont="1" applyBorder="1" applyProtection="1">
      <alignment horizontal="center" vertical="center"/>
      <protection locked="0"/>
    </xf>
    <xf numFmtId="9" fontId="24" fillId="0" borderId="55" xfId="2" applyFont="1" applyBorder="1" applyProtection="1">
      <alignment horizontal="center" vertical="center"/>
      <protection locked="0"/>
    </xf>
    <xf numFmtId="0" fontId="21" fillId="18" borderId="0" xfId="0" applyFont="1" applyFill="1" applyAlignment="1" applyProtection="1">
      <alignment horizontal="center" vertical="center" wrapText="1"/>
      <protection locked="0"/>
    </xf>
    <xf numFmtId="9" fontId="24" fillId="0" borderId="42" xfId="2" applyFont="1" applyBorder="1" applyProtection="1">
      <alignment horizontal="center" vertical="center"/>
      <protection locked="0"/>
    </xf>
    <xf numFmtId="0" fontId="43" fillId="0" borderId="60" xfId="0" applyFont="1" applyBorder="1" applyAlignment="1" applyProtection="1">
      <alignment vertical="center"/>
      <protection locked="0"/>
    </xf>
    <xf numFmtId="0" fontId="0" fillId="0" borderId="61" xfId="0" applyBorder="1" applyProtection="1">
      <protection locked="0"/>
    </xf>
    <xf numFmtId="0" fontId="0" fillId="0" borderId="62" xfId="0" applyBorder="1" applyProtection="1">
      <protection locked="0"/>
    </xf>
    <xf numFmtId="0" fontId="32" fillId="0" borderId="61" xfId="0" applyFont="1" applyBorder="1" applyAlignment="1" applyProtection="1">
      <alignment vertical="center"/>
      <protection locked="0"/>
    </xf>
    <xf numFmtId="0" fontId="52" fillId="0" borderId="63" xfId="0" applyFont="1" applyBorder="1" applyProtection="1">
      <protection locked="0"/>
    </xf>
    <xf numFmtId="0" fontId="0" fillId="0" borderId="64" xfId="0" applyBorder="1" applyProtection="1">
      <protection locked="0"/>
    </xf>
    <xf numFmtId="0" fontId="52" fillId="0" borderId="0" xfId="0" applyFont="1" applyProtection="1">
      <protection locked="0"/>
    </xf>
    <xf numFmtId="0" fontId="0" fillId="0" borderId="63" xfId="0" applyBorder="1" applyAlignment="1" applyProtection="1">
      <alignment horizontal="left" vertical="center" indent="1"/>
      <protection locked="0"/>
    </xf>
    <xf numFmtId="0" fontId="0" fillId="0" borderId="0" xfId="0" applyAlignment="1" applyProtection="1">
      <alignment horizontal="left" vertical="center" indent="1"/>
      <protection locked="0"/>
    </xf>
    <xf numFmtId="0" fontId="14" fillId="0" borderId="65" xfId="0" applyFont="1" applyBorder="1" applyProtection="1">
      <protection locked="0"/>
      <extLst>
        <ext xmlns:xfpb="http://schemas.microsoft.com/office/spreadsheetml/2022/featurepropertybag" uri="{C7286773-470A-42A8-94C5-96B5CB345126}">
          <xfpb:xfComplement i="0"/>
        </ext>
      </extLst>
    </xf>
    <xf numFmtId="0" fontId="22" fillId="0" borderId="63" xfId="0" applyFont="1" applyBorder="1" applyAlignment="1" applyProtection="1">
      <alignment horizontal="left" vertical="center" indent="1"/>
      <protection locked="0"/>
    </xf>
    <xf numFmtId="0" fontId="22" fillId="0" borderId="0" xfId="0" applyFont="1" applyAlignment="1" applyProtection="1">
      <alignment horizontal="left" vertical="center" indent="1"/>
      <protection locked="0"/>
    </xf>
    <xf numFmtId="0" fontId="0" fillId="0" borderId="63" xfId="0" applyBorder="1" applyAlignment="1" applyProtection="1">
      <alignment horizontal="left" vertical="center" indent="2"/>
      <protection locked="0"/>
    </xf>
    <xf numFmtId="0" fontId="0" fillId="0" borderId="0" xfId="0" applyAlignment="1" applyProtection="1">
      <alignment horizontal="left" vertical="center" indent="2"/>
      <protection locked="0"/>
    </xf>
    <xf numFmtId="0" fontId="0" fillId="0" borderId="66" xfId="0" applyBorder="1" applyAlignment="1" applyProtection="1">
      <alignment horizontal="left" vertical="center" indent="2"/>
      <protection locked="0"/>
    </xf>
    <xf numFmtId="0" fontId="0" fillId="0" borderId="67" xfId="0" applyBorder="1" applyAlignment="1" applyProtection="1">
      <alignment horizontal="left" vertical="center" indent="2"/>
      <protection locked="0"/>
    </xf>
    <xf numFmtId="0" fontId="0" fillId="0" borderId="66" xfId="0" applyBorder="1" applyAlignment="1" applyProtection="1">
      <alignment horizontal="left" vertical="center" indent="1"/>
      <protection locked="0"/>
    </xf>
    <xf numFmtId="0" fontId="0" fillId="0" borderId="67" xfId="0" applyBorder="1" applyAlignment="1" applyProtection="1">
      <alignment horizontal="left" vertical="center" indent="1"/>
      <protection locked="0"/>
    </xf>
    <xf numFmtId="0" fontId="14" fillId="0" borderId="68" xfId="0" applyFont="1" applyBorder="1" applyProtection="1">
      <protection locked="0"/>
      <extLst>
        <ext xmlns:xfpb="http://schemas.microsoft.com/office/spreadsheetml/2022/featurepropertybag" uri="{C7286773-470A-42A8-94C5-96B5CB345126}">
          <xfpb:xfComplement i="0"/>
        </ext>
      </extLst>
    </xf>
    <xf numFmtId="0" fontId="38" fillId="0" borderId="0" xfId="0" applyFont="1" applyProtection="1">
      <protection locked="0"/>
    </xf>
    <xf numFmtId="0" fontId="38" fillId="0" borderId="0" xfId="0" applyFont="1" applyAlignment="1" applyProtection="1">
      <alignment horizontal="center"/>
      <protection locked="0"/>
    </xf>
    <xf numFmtId="0" fontId="0" fillId="0" borderId="57" xfId="0" applyBorder="1" applyProtection="1">
      <protection locked="0"/>
    </xf>
    <xf numFmtId="37" fontId="5" fillId="0" borderId="58" xfId="10" applyFont="1" applyFill="1" applyBorder="1" applyProtection="1">
      <alignment horizontal="center" vertical="center"/>
      <protection locked="0"/>
      <extLst>
        <ext xmlns:xfpb="http://schemas.microsoft.com/office/spreadsheetml/2022/featurepropertybag" uri="{C7286773-470A-42A8-94C5-96B5CB345126}">
          <xfpb:xfComplement i="0"/>
        </ext>
      </extLst>
    </xf>
    <xf numFmtId="0" fontId="0" fillId="0" borderId="59" xfId="0" applyBorder="1" applyProtection="1">
      <protection locked="0"/>
    </xf>
    <xf numFmtId="9" fontId="24" fillId="0" borderId="39" xfId="2" applyFont="1" applyFill="1" applyBorder="1" applyProtection="1">
      <alignment horizontal="center" vertical="center"/>
      <protection locked="0"/>
    </xf>
    <xf numFmtId="0" fontId="9" fillId="0" borderId="0" xfId="3" applyAlignment="1" applyProtection="1">
      <alignment wrapText="1"/>
      <protection locked="0"/>
    </xf>
    <xf numFmtId="0" fontId="16" fillId="0" borderId="0" xfId="5" applyFont="1" applyAlignment="1" applyProtection="1">
      <alignment horizontal="left"/>
      <protection locked="0"/>
    </xf>
    <xf numFmtId="0" fontId="1" fillId="0" borderId="0" xfId="0" applyFont="1" applyAlignment="1" applyProtection="1">
      <alignment horizontal="left"/>
      <protection locked="0"/>
    </xf>
    <xf numFmtId="0" fontId="5" fillId="0" borderId="0" xfId="7" applyAlignment="1" applyProtection="1">
      <protection locked="0"/>
    </xf>
    <xf numFmtId="0" fontId="2" fillId="0" borderId="0" xfId="0" applyFont="1" applyProtection="1">
      <protection locked="0"/>
    </xf>
    <xf numFmtId="0" fontId="17" fillId="0" borderId="0" xfId="6" applyFont="1" applyAlignment="1" applyProtection="1">
      <alignment horizontal="right"/>
      <protection locked="0"/>
    </xf>
    <xf numFmtId="0" fontId="20" fillId="0" borderId="0" xfId="6" applyFont="1" applyAlignment="1" applyProtection="1">
      <alignment horizontal="left"/>
      <protection locked="0"/>
    </xf>
    <xf numFmtId="0" fontId="0" fillId="0" borderId="5" xfId="0" applyBorder="1" applyAlignment="1" applyProtection="1">
      <alignment horizontal="center"/>
      <protection locked="0"/>
    </xf>
    <xf numFmtId="0" fontId="5" fillId="0" borderId="0" xfId="7" applyAlignment="1" applyProtection="1">
      <alignment horizontal="right" vertical="top"/>
      <protection locked="0"/>
    </xf>
    <xf numFmtId="0" fontId="18" fillId="0" borderId="0" xfId="8" applyFont="1" applyProtection="1">
      <alignment horizontal="right" vertical="center" indent="1"/>
      <protection locked="0"/>
    </xf>
    <xf numFmtId="0" fontId="0" fillId="0" borderId="6" xfId="0" applyBorder="1" applyProtection="1">
      <protection locked="0"/>
    </xf>
    <xf numFmtId="0" fontId="18" fillId="0" borderId="10" xfId="0" applyFont="1" applyBorder="1" applyAlignment="1" applyProtection="1">
      <alignment horizontal="center" vertical="center"/>
      <protection locked="0"/>
    </xf>
    <xf numFmtId="0" fontId="18" fillId="0" borderId="0" xfId="0" applyFont="1" applyProtection="1">
      <protection locked="0"/>
    </xf>
    <xf numFmtId="0" fontId="14" fillId="0" borderId="0" xfId="0" applyFont="1" applyProtection="1">
      <protection locked="0"/>
    </xf>
    <xf numFmtId="165" fontId="11" fillId="14" borderId="2" xfId="0" applyNumberFormat="1" applyFont="1" applyFill="1" applyBorder="1" applyAlignment="1" applyProtection="1">
      <alignment horizontal="center" vertical="center"/>
      <protection locked="0"/>
    </xf>
    <xf numFmtId="165" fontId="11" fillId="14" borderId="0" xfId="0" applyNumberFormat="1" applyFont="1" applyFill="1" applyAlignment="1" applyProtection="1">
      <alignment horizontal="center" vertical="center"/>
      <protection locked="0"/>
    </xf>
    <xf numFmtId="165" fontId="11" fillId="14" borderId="3" xfId="0" applyNumberFormat="1" applyFont="1" applyFill="1" applyBorder="1" applyAlignment="1" applyProtection="1">
      <alignment horizontal="center" vertical="center"/>
      <protection locked="0"/>
    </xf>
    <xf numFmtId="0" fontId="29" fillId="14" borderId="4" xfId="0" applyFont="1" applyFill="1" applyBorder="1" applyAlignment="1" applyProtection="1">
      <alignment horizontal="center" vertical="center" shrinkToFit="1"/>
      <protection locked="0"/>
    </xf>
    <xf numFmtId="9" fontId="15" fillId="0" borderId="13" xfId="2" applyFont="1" applyFill="1" applyBorder="1" applyProtection="1">
      <alignment horizontal="center" vertical="center"/>
      <protection locked="0"/>
    </xf>
    <xf numFmtId="14" fontId="15" fillId="0" borderId="13" xfId="9" applyFont="1" applyFill="1" applyBorder="1" applyProtection="1">
      <alignment horizontal="center" vertical="center"/>
      <protection locked="0"/>
    </xf>
    <xf numFmtId="37" fontId="15" fillId="0" borderId="13" xfId="10" applyFont="1" applyFill="1" applyBorder="1" applyProtection="1">
      <alignment horizontal="center" vertical="center"/>
      <protection locked="0"/>
    </xf>
    <xf numFmtId="0" fontId="10" fillId="4" borderId="0" xfId="0" applyFont="1" applyFill="1" applyAlignment="1" applyProtection="1">
      <alignment horizontal="center" vertical="center" wrapText="1"/>
      <protection locked="0"/>
    </xf>
    <xf numFmtId="0" fontId="0" fillId="0" borderId="12" xfId="0" applyBorder="1" applyAlignment="1" applyProtection="1">
      <alignment horizontal="center" vertical="center"/>
      <protection locked="0"/>
    </xf>
    <xf numFmtId="0" fontId="0" fillId="13" borderId="12" xfId="0" applyFill="1" applyBorder="1" applyAlignment="1" applyProtection="1">
      <alignment horizontal="center" vertical="center"/>
      <protection locked="0"/>
    </xf>
    <xf numFmtId="0" fontId="0" fillId="0" borderId="0" xfId="0" applyAlignment="1" applyProtection="1">
      <alignment vertical="center" wrapText="1"/>
      <protection locked="0"/>
    </xf>
    <xf numFmtId="37" fontId="47" fillId="0" borderId="0" xfId="10" applyFont="1" applyFill="1" applyBorder="1" applyProtection="1">
      <alignment horizontal="center" vertical="center"/>
      <protection locked="0"/>
      <extLst>
        <ext xmlns:xfpb="http://schemas.microsoft.com/office/spreadsheetml/2022/featurepropertybag" uri="{C7286773-470A-42A8-94C5-96B5CB345126}">
          <xfpb:xfComplement i="0"/>
        </ext>
      </extLst>
    </xf>
    <xf numFmtId="0" fontId="0" fillId="0" borderId="13" xfId="0" applyBorder="1" applyAlignment="1" applyProtection="1">
      <alignment horizontal="center" vertical="center"/>
      <protection locked="0"/>
    </xf>
    <xf numFmtId="9" fontId="0" fillId="0" borderId="13" xfId="2" applyFont="1" applyFill="1" applyBorder="1" applyProtection="1">
      <alignment horizontal="center" vertical="center"/>
      <protection locked="0"/>
    </xf>
    <xf numFmtId="168" fontId="4" fillId="0" borderId="13" xfId="9" applyNumberFormat="1" applyFont="1" applyFill="1" applyBorder="1" applyProtection="1">
      <alignment horizontal="center" vertical="center"/>
      <protection locked="0"/>
    </xf>
    <xf numFmtId="37" fontId="0" fillId="0" borderId="13" xfId="10" applyFont="1" applyFill="1" applyBorder="1" applyProtection="1">
      <alignment horizontal="center" vertical="center"/>
      <protection locked="0"/>
    </xf>
    <xf numFmtId="0" fontId="0" fillId="6" borderId="12" xfId="0" applyFill="1" applyBorder="1" applyAlignment="1" applyProtection="1">
      <alignment horizontal="center" vertical="center"/>
      <protection locked="0"/>
    </xf>
    <xf numFmtId="0" fontId="0" fillId="14" borderId="12" xfId="0" applyFill="1" applyBorder="1" applyAlignment="1" applyProtection="1">
      <alignment horizontal="center" vertical="center"/>
      <protection locked="0"/>
    </xf>
    <xf numFmtId="0" fontId="9" fillId="0" borderId="0" xfId="3" applyProtection="1">
      <protection locked="0"/>
    </xf>
    <xf numFmtId="0" fontId="0" fillId="0" borderId="26" xfId="0" applyBorder="1" applyAlignment="1" applyProtection="1">
      <alignment horizontal="center" vertical="center"/>
      <protection locked="0"/>
    </xf>
    <xf numFmtId="9" fontId="0" fillId="0" borderId="26" xfId="2" applyFont="1" applyFill="1" applyBorder="1" applyProtection="1">
      <alignment horizontal="center" vertical="center"/>
      <protection locked="0"/>
    </xf>
    <xf numFmtId="37" fontId="0" fillId="0" borderId="26" xfId="10" applyFont="1" applyFill="1" applyBorder="1" applyProtection="1">
      <alignment horizontal="center" vertical="center"/>
      <protection locked="0"/>
    </xf>
    <xf numFmtId="0" fontId="0" fillId="0" borderId="53" xfId="0" applyBorder="1" applyAlignment="1" applyProtection="1">
      <alignment horizontal="center" vertical="center"/>
      <protection locked="0"/>
    </xf>
    <xf numFmtId="0" fontId="0" fillId="13" borderId="53" xfId="0" applyFill="1" applyBorder="1" applyAlignment="1" applyProtection="1">
      <alignment horizontal="center" vertical="center"/>
      <protection locked="0"/>
    </xf>
    <xf numFmtId="0" fontId="9" fillId="2" borderId="0" xfId="3" applyFill="1" applyProtection="1">
      <protection locked="0"/>
    </xf>
    <xf numFmtId="0" fontId="0" fillId="2" borderId="0" xfId="0" applyFill="1" applyAlignment="1" applyProtection="1">
      <alignment horizontal="left" vertical="center" wrapText="1"/>
      <protection locked="0"/>
    </xf>
    <xf numFmtId="0" fontId="0" fillId="2" borderId="0" xfId="0" applyFill="1" applyAlignment="1" applyProtection="1">
      <alignment horizontal="center" vertical="center"/>
      <protection locked="0"/>
    </xf>
    <xf numFmtId="9" fontId="0" fillId="2" borderId="0" xfId="2" applyFont="1" applyFill="1" applyBorder="1" applyProtection="1">
      <alignment horizontal="center" vertical="center"/>
      <protection locked="0"/>
    </xf>
    <xf numFmtId="166" fontId="0" fillId="2" borderId="0" xfId="9" applyNumberFormat="1" applyFont="1" applyFill="1" applyBorder="1" applyProtection="1">
      <alignment horizontal="center" vertical="center"/>
      <protection locked="0"/>
    </xf>
    <xf numFmtId="37" fontId="0" fillId="2" borderId="0" xfId="10" applyFont="1" applyFill="1" applyBorder="1" applyProtection="1">
      <alignment horizontal="center" vertical="center"/>
      <protection locked="0"/>
    </xf>
    <xf numFmtId="0" fontId="10" fillId="25" borderId="0" xfId="0" applyFont="1" applyFill="1" applyAlignment="1" applyProtection="1">
      <alignment horizontal="center" vertical="center" wrapText="1"/>
      <protection locked="0"/>
    </xf>
    <xf numFmtId="0" fontId="0" fillId="13" borderId="0" xfId="0" applyFill="1" applyAlignment="1" applyProtection="1">
      <alignment horizontal="center" vertical="center"/>
      <protection locked="0"/>
    </xf>
    <xf numFmtId="0" fontId="0" fillId="0" borderId="43" xfId="0" applyBorder="1" applyAlignment="1" applyProtection="1">
      <alignment horizontal="center" vertical="center"/>
      <protection locked="0"/>
    </xf>
    <xf numFmtId="9" fontId="0" fillId="0" borderId="43" xfId="2" applyFont="1" applyFill="1" applyBorder="1" applyProtection="1">
      <alignment horizontal="center" vertical="center"/>
      <protection locked="0"/>
    </xf>
    <xf numFmtId="166" fontId="0" fillId="0" borderId="13" xfId="9" applyNumberFormat="1" applyFont="1" applyFill="1" applyBorder="1" applyProtection="1">
      <alignment horizontal="center" vertical="center"/>
      <protection locked="0"/>
    </xf>
    <xf numFmtId="37" fontId="0" fillId="0" borderId="43" xfId="10" applyFont="1" applyFill="1" applyBorder="1" applyProtection="1">
      <alignment horizontal="center" vertical="center"/>
      <protection locked="0"/>
    </xf>
    <xf numFmtId="0" fontId="0" fillId="0" borderId="54" xfId="0" applyBorder="1" applyAlignment="1" applyProtection="1">
      <alignment horizontal="center" vertical="center"/>
      <protection locked="0"/>
    </xf>
    <xf numFmtId="0" fontId="0" fillId="13" borderId="54" xfId="0" applyFill="1" applyBorder="1" applyAlignment="1" applyProtection="1">
      <alignment horizontal="center" vertical="center"/>
      <protection locked="0"/>
    </xf>
    <xf numFmtId="0" fontId="0" fillId="0" borderId="0" xfId="0" applyAlignment="1" applyProtection="1">
      <alignment horizontal="center" vertical="center"/>
      <protection locked="0"/>
    </xf>
    <xf numFmtId="9" fontId="0" fillId="0" borderId="0" xfId="2" applyFont="1" applyFill="1" applyBorder="1" applyProtection="1">
      <alignment horizontal="center" vertical="center"/>
      <protection locked="0"/>
    </xf>
    <xf numFmtId="166" fontId="0" fillId="0" borderId="0" xfId="9" applyNumberFormat="1" applyFont="1" applyFill="1" applyBorder="1" applyProtection="1">
      <alignment horizontal="center" vertical="center"/>
      <protection locked="0"/>
    </xf>
    <xf numFmtId="37" fontId="0" fillId="0" borderId="0" xfId="10" applyFont="1" applyFill="1" applyBorder="1" applyProtection="1">
      <alignment horizontal="center" vertical="center"/>
      <protection locked="0"/>
    </xf>
    <xf numFmtId="0" fontId="0" fillId="13" borderId="0" xfId="0" applyFill="1" applyProtection="1">
      <protection locked="0"/>
    </xf>
    <xf numFmtId="0" fontId="0" fillId="0" borderId="0" xfId="0" applyAlignment="1" applyProtection="1">
      <alignment horizontal="left" wrapText="1"/>
      <protection locked="0"/>
    </xf>
    <xf numFmtId="0" fontId="9" fillId="0" borderId="0" xfId="3" applyAlignment="1" applyProtection="1">
      <alignment horizontal="left"/>
      <protection locked="0"/>
    </xf>
    <xf numFmtId="0" fontId="0" fillId="0" borderId="0" xfId="0" applyAlignment="1" applyProtection="1">
      <alignment horizontal="left"/>
      <protection locked="0"/>
    </xf>
    <xf numFmtId="14" fontId="20" fillId="0" borderId="0" xfId="6" applyNumberFormat="1" applyFont="1" applyAlignment="1" applyProtection="1">
      <alignment horizontal="left"/>
      <protection locked="0"/>
    </xf>
    <xf numFmtId="165" fontId="11" fillId="3" borderId="2" xfId="0" applyNumberFormat="1" applyFont="1" applyFill="1" applyBorder="1" applyAlignment="1" applyProtection="1">
      <alignment horizontal="center" vertical="center"/>
      <protection locked="0"/>
    </xf>
    <xf numFmtId="165" fontId="11" fillId="3" borderId="0" xfId="0" applyNumberFormat="1" applyFont="1" applyFill="1" applyAlignment="1" applyProtection="1">
      <alignment horizontal="center" vertical="center"/>
      <protection locked="0"/>
    </xf>
    <xf numFmtId="165" fontId="11" fillId="3" borderId="3" xfId="0" applyNumberFormat="1" applyFont="1" applyFill="1" applyBorder="1" applyAlignment="1" applyProtection="1">
      <alignment horizontal="center" vertical="center"/>
      <protection locked="0"/>
    </xf>
    <xf numFmtId="0" fontId="0" fillId="0" borderId="0" xfId="0" applyAlignment="1" applyProtection="1">
      <alignment horizontal="center" vertical="center" wrapText="1"/>
      <protection locked="0"/>
    </xf>
    <xf numFmtId="0" fontId="0" fillId="0" borderId="15" xfId="0" applyBorder="1" applyAlignment="1" applyProtection="1">
      <alignment horizontal="center" vertical="center" wrapText="1"/>
      <protection locked="0"/>
    </xf>
    <xf numFmtId="0" fontId="0" fillId="0" borderId="16" xfId="0" applyBorder="1" applyAlignment="1" applyProtection="1">
      <alignment horizontal="center" vertical="center" wrapText="1"/>
      <protection locked="0"/>
    </xf>
    <xf numFmtId="0" fontId="0" fillId="0" borderId="17" xfId="0" applyBorder="1" applyAlignment="1" applyProtection="1">
      <alignment horizontal="center" vertical="center" wrapText="1"/>
      <protection locked="0"/>
    </xf>
    <xf numFmtId="0" fontId="11" fillId="3" borderId="4" xfId="0" applyFont="1" applyFill="1" applyBorder="1" applyAlignment="1" applyProtection="1">
      <alignment horizontal="center" vertical="center" shrinkToFit="1"/>
      <protection locked="0"/>
    </xf>
    <xf numFmtId="0" fontId="0" fillId="0" borderId="0" xfId="0" applyAlignment="1" applyProtection="1">
      <alignment horizontal="left" wrapText="1" indent="2"/>
      <protection locked="0"/>
    </xf>
    <xf numFmtId="0" fontId="0" fillId="0" borderId="18" xfId="0" applyBorder="1" applyAlignment="1" applyProtection="1">
      <alignment horizontal="center" vertical="center" wrapText="1"/>
      <protection locked="0"/>
    </xf>
    <xf numFmtId="0" fontId="0" fillId="0" borderId="19" xfId="0" applyBorder="1" applyAlignment="1" applyProtection="1">
      <alignment horizontal="center" vertical="center" wrapText="1"/>
      <protection locked="0"/>
    </xf>
    <xf numFmtId="14" fontId="0" fillId="0" borderId="0" xfId="9" applyFont="1" applyFill="1" applyBorder="1" applyProtection="1">
      <alignment horizontal="center" vertical="center"/>
      <protection locked="0"/>
    </xf>
    <xf numFmtId="0" fontId="0" fillId="0" borderId="9" xfId="0" applyBorder="1" applyAlignment="1" applyProtection="1">
      <alignment vertical="center"/>
      <protection locked="0"/>
    </xf>
    <xf numFmtId="0" fontId="0" fillId="0" borderId="0" xfId="0" applyAlignment="1" applyProtection="1">
      <alignment horizontal="left" vertical="center" wrapText="1"/>
      <protection locked="0"/>
    </xf>
    <xf numFmtId="0" fontId="0" fillId="9" borderId="12" xfId="0" applyFill="1" applyBorder="1" applyAlignment="1" applyProtection="1">
      <alignment horizontal="center" vertical="center"/>
      <protection locked="0"/>
    </xf>
    <xf numFmtId="0" fontId="0" fillId="10" borderId="12" xfId="0" applyFill="1" applyBorder="1" applyAlignment="1" applyProtection="1">
      <alignment horizontal="center" vertical="center"/>
      <protection locked="0"/>
    </xf>
    <xf numFmtId="0" fontId="7" fillId="0" borderId="0" xfId="0" applyFont="1" applyProtection="1">
      <protection locked="0"/>
    </xf>
    <xf numFmtId="0" fontId="9" fillId="0" borderId="0" xfId="0" applyFont="1" applyAlignment="1" applyProtection="1">
      <alignment horizontal="center"/>
      <protection locked="0"/>
    </xf>
    <xf numFmtId="0" fontId="0" fillId="0" borderId="0" xfId="0" applyAlignment="1" applyProtection="1">
      <alignment horizontal="right" vertical="center"/>
      <protection locked="0"/>
    </xf>
    <xf numFmtId="0" fontId="8" fillId="0" borderId="0" xfId="1" applyFont="1" applyAlignment="1" applyProtection="1">
      <protection locked="0"/>
    </xf>
    <xf numFmtId="0" fontId="2" fillId="0" borderId="0" xfId="0" applyFont="1" applyAlignment="1" applyProtection="1">
      <alignment horizontal="center"/>
      <protection locked="0"/>
    </xf>
    <xf numFmtId="0" fontId="5" fillId="0" borderId="0" xfId="7" applyProtection="1">
      <alignment vertical="top"/>
      <protection locked="0"/>
    </xf>
    <xf numFmtId="14" fontId="0" fillId="0" borderId="0" xfId="9" applyFont="1" applyFill="1" applyBorder="1" applyAlignment="1" applyProtection="1">
      <alignment horizontal="center"/>
      <protection locked="0"/>
    </xf>
    <xf numFmtId="37" fontId="0" fillId="0" borderId="0" xfId="10" applyFont="1" applyFill="1" applyBorder="1" applyAlignment="1" applyProtection="1">
      <alignment horizontal="center"/>
      <protection locked="0"/>
    </xf>
    <xf numFmtId="14" fontId="15" fillId="0" borderId="47" xfId="9" applyFont="1" applyFill="1" applyBorder="1" applyAlignment="1" applyProtection="1">
      <alignment horizontal="center"/>
      <protection locked="0"/>
    </xf>
    <xf numFmtId="37" fontId="15" fillId="0" borderId="47" xfId="10" applyFont="1" applyFill="1" applyBorder="1" applyAlignment="1" applyProtection="1">
      <alignment horizontal="center"/>
      <protection locked="0"/>
    </xf>
    <xf numFmtId="0" fontId="10" fillId="4" borderId="47" xfId="0" applyFont="1" applyFill="1" applyBorder="1" applyAlignment="1" applyProtection="1">
      <alignment horizontal="center" vertical="center" wrapText="1"/>
      <protection locked="0"/>
    </xf>
    <xf numFmtId="0" fontId="0" fillId="0" borderId="47" xfId="0" applyBorder="1" applyProtection="1">
      <protection locked="0"/>
    </xf>
    <xf numFmtId="0" fontId="0" fillId="0" borderId="49" xfId="0" applyBorder="1" applyProtection="1">
      <protection locked="0"/>
    </xf>
    <xf numFmtId="0" fontId="0" fillId="0" borderId="46" xfId="0" applyBorder="1" applyProtection="1">
      <protection locked="0"/>
    </xf>
    <xf numFmtId="0" fontId="0" fillId="0" borderId="46" xfId="0" applyBorder="1" applyAlignment="1" applyProtection="1">
      <alignment horizontal="center" wrapText="1"/>
      <protection locked="0"/>
    </xf>
    <xf numFmtId="166" fontId="0" fillId="0" borderId="46" xfId="9" applyNumberFormat="1" applyFont="1" applyFill="1" applyBorder="1" applyAlignment="1" applyProtection="1">
      <alignment horizontal="center"/>
      <protection locked="0"/>
    </xf>
    <xf numFmtId="37" fontId="0" fillId="0" borderId="46" xfId="10" applyFont="1" applyFill="1" applyBorder="1" applyAlignment="1" applyProtection="1">
      <alignment horizontal="center"/>
      <protection locked="0"/>
    </xf>
    <xf numFmtId="0" fontId="10" fillId="4" borderId="46" xfId="0" applyFont="1" applyFill="1" applyBorder="1" applyAlignment="1" applyProtection="1">
      <alignment horizontal="center" vertical="center" wrapText="1"/>
      <protection locked="0"/>
    </xf>
    <xf numFmtId="0" fontId="0" fillId="23" borderId="46" xfId="0" applyFill="1" applyBorder="1" applyProtection="1">
      <protection locked="0"/>
    </xf>
    <xf numFmtId="0" fontId="0" fillId="9" borderId="46" xfId="0" applyFill="1" applyBorder="1" applyProtection="1">
      <protection locked="0"/>
    </xf>
    <xf numFmtId="0" fontId="0" fillId="0" borderId="51" xfId="0" applyBorder="1" applyProtection="1">
      <protection locked="0"/>
    </xf>
    <xf numFmtId="0" fontId="0" fillId="0" borderId="45" xfId="0" applyBorder="1" applyProtection="1">
      <protection locked="0"/>
    </xf>
    <xf numFmtId="0" fontId="0" fillId="0" borderId="45" xfId="0" applyBorder="1" applyAlignment="1" applyProtection="1">
      <alignment horizontal="center" wrapText="1"/>
      <protection locked="0"/>
    </xf>
    <xf numFmtId="166" fontId="0" fillId="0" borderId="45" xfId="9" applyNumberFormat="1" applyFont="1" applyFill="1" applyBorder="1" applyAlignment="1" applyProtection="1">
      <alignment horizontal="center"/>
      <protection locked="0"/>
    </xf>
    <xf numFmtId="37" fontId="0" fillId="0" borderId="45" xfId="10" applyFont="1" applyFill="1" applyBorder="1" applyAlignment="1" applyProtection="1">
      <alignment horizontal="center"/>
      <protection locked="0"/>
    </xf>
    <xf numFmtId="0" fontId="10" fillId="4" borderId="45" xfId="0" applyFont="1" applyFill="1" applyBorder="1" applyAlignment="1" applyProtection="1">
      <alignment horizontal="center" vertical="center" wrapText="1"/>
      <protection locked="0"/>
    </xf>
    <xf numFmtId="0" fontId="0" fillId="23" borderId="45" xfId="0" applyFill="1" applyBorder="1" applyProtection="1">
      <protection locked="0"/>
    </xf>
    <xf numFmtId="0" fontId="0" fillId="9" borderId="45" xfId="0" applyFill="1" applyBorder="1" applyProtection="1">
      <protection locked="0"/>
    </xf>
    <xf numFmtId="0" fontId="0" fillId="0" borderId="44" xfId="0" applyBorder="1" applyProtection="1">
      <protection locked="0"/>
    </xf>
    <xf numFmtId="0" fontId="0" fillId="0" borderId="50" xfId="0" applyBorder="1" applyProtection="1">
      <protection locked="0"/>
    </xf>
    <xf numFmtId="0" fontId="0" fillId="0" borderId="50" xfId="0" applyBorder="1" applyAlignment="1" applyProtection="1">
      <alignment horizontal="center" wrapText="1"/>
      <protection locked="0"/>
    </xf>
    <xf numFmtId="166" fontId="0" fillId="0" borderId="50" xfId="9" applyNumberFormat="1" applyFont="1" applyFill="1" applyBorder="1" applyAlignment="1" applyProtection="1">
      <alignment horizontal="center"/>
      <protection locked="0"/>
    </xf>
    <xf numFmtId="37" fontId="0" fillId="0" borderId="50" xfId="10" applyFont="1" applyFill="1" applyBorder="1" applyAlignment="1" applyProtection="1">
      <alignment horizontal="center"/>
      <protection locked="0"/>
    </xf>
    <xf numFmtId="0" fontId="10" fillId="4" borderId="50" xfId="0" applyFont="1" applyFill="1" applyBorder="1" applyAlignment="1" applyProtection="1">
      <alignment horizontal="center" vertical="center" wrapText="1"/>
      <protection locked="0"/>
    </xf>
    <xf numFmtId="0" fontId="0" fillId="23" borderId="50" xfId="0" applyFill="1" applyBorder="1" applyProtection="1">
      <protection locked="0"/>
    </xf>
    <xf numFmtId="0" fontId="0" fillId="9" borderId="50" xfId="0" applyFill="1" applyBorder="1" applyProtection="1">
      <protection locked="0"/>
    </xf>
    <xf numFmtId="0" fontId="0" fillId="0" borderId="52" xfId="0" applyBorder="1" applyProtection="1">
      <protection locked="0"/>
    </xf>
    <xf numFmtId="0" fontId="0" fillId="0" borderId="47" xfId="0" applyBorder="1" applyAlignment="1" applyProtection="1">
      <alignment horizontal="center" wrapText="1"/>
      <protection locked="0"/>
    </xf>
    <xf numFmtId="0" fontId="0" fillId="0" borderId="45" xfId="0" applyBorder="1" applyAlignment="1" applyProtection="1">
      <alignment horizontal="left" wrapText="1"/>
      <protection locked="0"/>
    </xf>
    <xf numFmtId="0" fontId="0" fillId="0" borderId="50" xfId="0" applyBorder="1" applyAlignment="1" applyProtection="1">
      <alignment wrapText="1"/>
      <protection locked="0"/>
    </xf>
    <xf numFmtId="0" fontId="0" fillId="0" borderId="50" xfId="0" applyBorder="1" applyAlignment="1" applyProtection="1">
      <alignment horizontal="center"/>
      <protection locked="0"/>
    </xf>
    <xf numFmtId="14" fontId="0" fillId="0" borderId="50" xfId="9" applyFont="1" applyFill="1" applyBorder="1" applyAlignment="1" applyProtection="1">
      <alignment horizontal="center"/>
      <protection locked="0"/>
    </xf>
    <xf numFmtId="0" fontId="0" fillId="0" borderId="47" xfId="0" applyBorder="1" applyAlignment="1" applyProtection="1">
      <alignment horizontal="center"/>
      <protection locked="0"/>
    </xf>
    <xf numFmtId="14" fontId="0" fillId="0" borderId="47" xfId="9" applyFont="1" applyFill="1" applyBorder="1" applyAlignment="1" applyProtection="1">
      <alignment horizontal="center"/>
      <protection locked="0"/>
    </xf>
    <xf numFmtId="37" fontId="0" fillId="0" borderId="47" xfId="10" applyFont="1" applyFill="1" applyBorder="1" applyAlignment="1" applyProtection="1">
      <alignment horizontal="center"/>
      <protection locked="0"/>
    </xf>
    <xf numFmtId="0" fontId="0" fillId="0" borderId="46" xfId="0" applyBorder="1" applyAlignment="1" applyProtection="1">
      <alignment horizontal="left" wrapText="1" indent="1"/>
      <protection locked="0"/>
    </xf>
    <xf numFmtId="0" fontId="0" fillId="0" borderId="46" xfId="0" applyBorder="1" applyAlignment="1" applyProtection="1">
      <alignment horizontal="center"/>
      <protection locked="0"/>
    </xf>
    <xf numFmtId="14" fontId="0" fillId="0" borderId="46" xfId="9" applyFont="1" applyFill="1" applyBorder="1" applyAlignment="1" applyProtection="1">
      <alignment horizontal="center"/>
      <protection locked="0"/>
    </xf>
    <xf numFmtId="0" fontId="0" fillId="0" borderId="50" xfId="0" applyBorder="1" applyAlignment="1" applyProtection="1">
      <alignment horizontal="left" wrapText="1" indent="1"/>
      <protection locked="0"/>
    </xf>
    <xf numFmtId="0" fontId="0" fillId="0" borderId="45" xfId="0" applyBorder="1" applyAlignment="1" applyProtection="1">
      <alignment wrapText="1"/>
      <protection locked="0"/>
    </xf>
    <xf numFmtId="0" fontId="0" fillId="0" borderId="45" xfId="0" applyBorder="1" applyAlignment="1" applyProtection="1">
      <alignment horizontal="center"/>
      <protection locked="0"/>
    </xf>
    <xf numFmtId="0" fontId="0" fillId="0" borderId="50" xfId="0" applyBorder="1" applyAlignment="1" applyProtection="1">
      <alignment horizontal="left" wrapText="1"/>
      <protection locked="0"/>
    </xf>
    <xf numFmtId="0" fontId="0" fillId="24" borderId="50" xfId="0" applyFill="1" applyBorder="1" applyProtection="1">
      <protection locked="0"/>
    </xf>
    <xf numFmtId="0" fontId="0" fillId="22" borderId="50" xfId="0" applyFill="1" applyBorder="1" applyProtection="1">
      <protection locked="0"/>
    </xf>
    <xf numFmtId="0" fontId="19" fillId="0" borderId="48" xfId="0" applyFont="1" applyBorder="1" applyAlignment="1" applyProtection="1">
      <alignment horizontal="left" wrapText="1"/>
      <protection locked="0"/>
    </xf>
    <xf numFmtId="166" fontId="0" fillId="0" borderId="47" xfId="9" applyNumberFormat="1" applyFont="1" applyFill="1" applyBorder="1" applyAlignment="1" applyProtection="1">
      <alignment horizontal="center"/>
      <protection locked="0"/>
    </xf>
    <xf numFmtId="0" fontId="0" fillId="0" borderId="46" xfId="0" applyBorder="1" applyAlignment="1" applyProtection="1">
      <alignment horizontal="left" vertical="center" wrapText="1"/>
      <protection locked="0"/>
    </xf>
    <xf numFmtId="0" fontId="0" fillId="0" borderId="45" xfId="0" applyBorder="1" applyAlignment="1" applyProtection="1">
      <alignment horizontal="left" vertical="center" wrapText="1"/>
      <protection locked="0"/>
    </xf>
    <xf numFmtId="166" fontId="0" fillId="0" borderId="45" xfId="9" applyNumberFormat="1" applyFont="1" applyFill="1" applyBorder="1" applyAlignment="1" applyProtection="1">
      <alignment horizontal="center" wrapText="1"/>
      <protection locked="0"/>
    </xf>
    <xf numFmtId="0" fontId="0" fillId="22" borderId="45" xfId="0" applyFill="1" applyBorder="1" applyProtection="1">
      <protection locked="0"/>
    </xf>
    <xf numFmtId="14" fontId="0" fillId="0" borderId="45" xfId="9" applyFont="1" applyFill="1" applyBorder="1" applyAlignment="1" applyProtection="1">
      <alignment horizontal="center"/>
      <protection locked="0"/>
    </xf>
    <xf numFmtId="0" fontId="19" fillId="0" borderId="48" xfId="0" applyFont="1" applyBorder="1" applyAlignment="1" applyProtection="1">
      <alignment horizontal="left" wrapText="1" indent="1"/>
      <protection locked="0"/>
    </xf>
    <xf numFmtId="0" fontId="0" fillId="0" borderId="46" xfId="0" applyBorder="1" applyAlignment="1" applyProtection="1">
      <alignment wrapText="1"/>
      <protection locked="0"/>
    </xf>
    <xf numFmtId="0" fontId="0" fillId="16" borderId="46" xfId="0" applyFill="1" applyBorder="1" applyProtection="1">
      <protection locked="0"/>
    </xf>
    <xf numFmtId="0" fontId="0" fillId="14" borderId="46" xfId="0" applyFill="1" applyBorder="1" applyProtection="1">
      <protection locked="0"/>
    </xf>
    <xf numFmtId="0" fontId="0" fillId="16" borderId="45" xfId="0" applyFill="1" applyBorder="1" applyProtection="1">
      <protection locked="0"/>
    </xf>
    <xf numFmtId="0" fontId="0" fillId="14" borderId="45" xfId="0" applyFill="1" applyBorder="1" applyProtection="1">
      <protection locked="0"/>
    </xf>
    <xf numFmtId="165" fontId="11" fillId="3" borderId="18" xfId="0" applyNumberFormat="1" applyFont="1" applyFill="1" applyBorder="1" applyAlignment="1" applyProtection="1">
      <alignment horizontal="center" vertical="center"/>
      <protection locked="0"/>
    </xf>
    <xf numFmtId="165" fontId="11" fillId="3" borderId="19" xfId="0" applyNumberFormat="1" applyFont="1" applyFill="1" applyBorder="1" applyAlignment="1" applyProtection="1">
      <alignment horizontal="center" vertical="center"/>
      <protection locked="0"/>
    </xf>
    <xf numFmtId="165" fontId="11" fillId="3" borderId="24" xfId="0" applyNumberFormat="1" applyFont="1" applyFill="1" applyBorder="1" applyAlignment="1" applyProtection="1">
      <alignment horizontal="center" vertical="center"/>
      <protection locked="0"/>
    </xf>
    <xf numFmtId="165" fontId="11" fillId="3" borderId="25" xfId="0" applyNumberFormat="1" applyFont="1" applyFill="1" applyBorder="1" applyAlignment="1" applyProtection="1">
      <alignment horizontal="center" vertical="center"/>
      <protection locked="0"/>
    </xf>
    <xf numFmtId="0" fontId="0" fillId="0" borderId="20" xfId="0" applyBorder="1" applyAlignment="1" applyProtection="1">
      <alignment vertical="center"/>
      <protection locked="0"/>
    </xf>
    <xf numFmtId="0" fontId="0" fillId="0" borderId="21" xfId="0" applyBorder="1" applyAlignment="1" applyProtection="1">
      <alignment vertical="center"/>
      <protection locked="0"/>
    </xf>
    <xf numFmtId="0" fontId="0" fillId="0" borderId="14" xfId="0" applyBorder="1" applyAlignment="1" applyProtection="1">
      <alignment vertical="center"/>
      <protection locked="0"/>
    </xf>
    <xf numFmtId="0" fontId="0" fillId="0" borderId="22" xfId="0" applyBorder="1" applyAlignment="1" applyProtection="1">
      <alignment horizontal="center" vertical="center"/>
      <protection locked="0"/>
    </xf>
    <xf numFmtId="0" fontId="0" fillId="0" borderId="23" xfId="0" applyBorder="1" applyAlignment="1" applyProtection="1">
      <alignment horizontal="center" vertical="center"/>
      <protection locked="0"/>
    </xf>
    <xf numFmtId="0" fontId="0" fillId="13" borderId="23" xfId="0" applyFill="1" applyBorder="1" applyAlignment="1" applyProtection="1">
      <alignment horizontal="center" vertical="center"/>
      <protection locked="0"/>
    </xf>
    <xf numFmtId="0" fontId="0" fillId="16" borderId="12" xfId="0" applyFill="1" applyBorder="1" applyAlignment="1" applyProtection="1">
      <alignment horizontal="center" vertical="center"/>
      <protection locked="0"/>
    </xf>
    <xf numFmtId="0" fontId="0" fillId="16" borderId="22" xfId="0" applyFill="1" applyBorder="1" applyAlignment="1" applyProtection="1">
      <alignment horizontal="center" vertical="center"/>
      <protection locked="0"/>
    </xf>
    <xf numFmtId="0" fontId="0" fillId="16" borderId="23" xfId="0" applyFill="1" applyBorder="1" applyAlignment="1" applyProtection="1">
      <alignment horizontal="center" vertical="center"/>
      <protection locked="0"/>
    </xf>
    <xf numFmtId="0" fontId="0" fillId="10" borderId="23" xfId="0" applyFill="1" applyBorder="1" applyAlignment="1" applyProtection="1">
      <alignment horizontal="center" vertical="center"/>
      <protection locked="0"/>
    </xf>
    <xf numFmtId="0" fontId="0" fillId="10" borderId="22" xfId="0" applyFill="1" applyBorder="1" applyAlignment="1" applyProtection="1">
      <alignment horizontal="center" vertical="center"/>
      <protection locked="0"/>
    </xf>
    <xf numFmtId="0" fontId="0" fillId="13" borderId="22" xfId="0" applyFill="1" applyBorder="1" applyAlignment="1" applyProtection="1">
      <alignment horizontal="center" vertical="center"/>
      <protection locked="0"/>
    </xf>
    <xf numFmtId="0" fontId="0" fillId="14" borderId="23" xfId="0" applyFill="1" applyBorder="1" applyAlignment="1" applyProtection="1">
      <alignment horizontal="center" vertical="center"/>
      <protection locked="0"/>
    </xf>
    <xf numFmtId="0" fontId="0" fillId="9" borderId="23" xfId="0" applyFill="1" applyBorder="1" applyAlignment="1" applyProtection="1">
      <alignment horizontal="center" vertical="center"/>
      <protection locked="0"/>
    </xf>
    <xf numFmtId="0" fontId="0" fillId="15" borderId="12" xfId="0" applyFill="1" applyBorder="1" applyAlignment="1" applyProtection="1">
      <alignment horizontal="center" vertical="center"/>
      <protection locked="0"/>
    </xf>
    <xf numFmtId="0" fontId="0" fillId="15" borderId="23" xfId="0" applyFill="1" applyBorder="1" applyAlignment="1" applyProtection="1">
      <alignment horizontal="center" vertical="center"/>
      <protection locked="0"/>
    </xf>
    <xf numFmtId="0" fontId="0" fillId="15" borderId="22" xfId="0" applyFill="1" applyBorder="1" applyAlignment="1" applyProtection="1">
      <alignment horizontal="center" vertical="center"/>
      <protection locked="0"/>
    </xf>
    <xf numFmtId="0" fontId="0" fillId="9" borderId="22" xfId="0" applyFill="1" applyBorder="1" applyAlignment="1" applyProtection="1">
      <alignment horizontal="center" vertical="center"/>
      <protection locked="0"/>
    </xf>
    <xf numFmtId="0" fontId="0" fillId="0" borderId="28" xfId="0" applyBorder="1" applyAlignment="1" applyProtection="1">
      <alignment horizontal="center" vertical="center"/>
      <protection locked="0"/>
    </xf>
    <xf numFmtId="0" fontId="0" fillId="0" borderId="29" xfId="0" applyBorder="1" applyAlignment="1" applyProtection="1">
      <alignment horizontal="center" vertical="center"/>
      <protection locked="0"/>
    </xf>
    <xf numFmtId="0" fontId="0" fillId="0" borderId="30" xfId="0" applyBorder="1" applyAlignment="1" applyProtection="1">
      <alignment horizontal="center" vertical="center"/>
      <protection locked="0"/>
    </xf>
    <xf numFmtId="0" fontId="0" fillId="0" borderId="31" xfId="0" applyBorder="1" applyAlignment="1" applyProtection="1">
      <alignment horizontal="center" vertical="center"/>
      <protection locked="0"/>
    </xf>
    <xf numFmtId="0" fontId="44" fillId="0" borderId="0" xfId="0" applyFont="1" applyProtection="1">
      <protection locked="0"/>
    </xf>
    <xf numFmtId="14" fontId="44" fillId="0" borderId="0" xfId="6" applyNumberFormat="1" applyFont="1" applyAlignment="1" applyProtection="1">
      <alignment horizontal="left"/>
      <protection locked="0"/>
    </xf>
    <xf numFmtId="167" fontId="14" fillId="0" borderId="0" xfId="0" applyNumberFormat="1" applyFont="1" applyProtection="1">
      <protection locked="0"/>
    </xf>
    <xf numFmtId="0" fontId="13" fillId="19" borderId="0" xfId="0" applyFont="1" applyFill="1" applyAlignment="1" applyProtection="1">
      <alignment horizontal="left"/>
      <protection locked="0"/>
    </xf>
    <xf numFmtId="0" fontId="28" fillId="19" borderId="0" xfId="0" applyFont="1" applyFill="1" applyAlignment="1" applyProtection="1">
      <alignment horizontal="left"/>
      <protection locked="0"/>
    </xf>
    <xf numFmtId="0" fontId="28" fillId="19" borderId="0" xfId="0" applyFont="1" applyFill="1" applyAlignment="1" applyProtection="1">
      <alignment horizontal="center"/>
      <protection locked="0"/>
    </xf>
    <xf numFmtId="0" fontId="13" fillId="19" borderId="0" xfId="0" applyFont="1" applyFill="1" applyAlignment="1" applyProtection="1">
      <alignment horizontal="center"/>
      <protection locked="0"/>
    </xf>
    <xf numFmtId="0" fontId="43" fillId="0" borderId="0" xfId="0" applyFont="1" applyProtection="1">
      <protection locked="0"/>
    </xf>
    <xf numFmtId="0" fontId="29" fillId="0" borderId="0" xfId="0" applyFont="1" applyAlignment="1" applyProtection="1">
      <alignment wrapText="1"/>
      <protection locked="0"/>
    </xf>
    <xf numFmtId="37" fontId="14" fillId="0" borderId="0" xfId="10" applyFont="1" applyFill="1" applyBorder="1" applyAlignment="1" applyProtection="1">
      <alignment horizontal="center"/>
      <protection locked="0"/>
      <extLst>
        <ext xmlns:xfpb="http://schemas.microsoft.com/office/spreadsheetml/2022/featurepropertybag" uri="{C7286773-470A-42A8-94C5-96B5CB345126}">
          <xfpb:xfComplement i="0"/>
        </ext>
      </extLst>
    </xf>
    <xf numFmtId="9" fontId="41" fillId="0" borderId="0" xfId="2" applyFont="1" applyBorder="1" applyAlignment="1" applyProtection="1">
      <alignment horizontal="center"/>
      <protection locked="0"/>
    </xf>
    <xf numFmtId="0" fontId="9" fillId="19" borderId="0" xfId="0" applyFont="1" applyFill="1" applyAlignment="1" applyProtection="1">
      <alignment horizontal="center"/>
      <protection locked="0"/>
    </xf>
    <xf numFmtId="0" fontId="33" fillId="0" borderId="0" xfId="0" applyFont="1" applyAlignment="1" applyProtection="1">
      <alignment wrapText="1"/>
      <protection locked="0"/>
    </xf>
    <xf numFmtId="0" fontId="24" fillId="0" borderId="0" xfId="0" applyFont="1" applyAlignment="1" applyProtection="1">
      <alignment wrapText="1"/>
      <protection locked="0"/>
    </xf>
    <xf numFmtId="9" fontId="41" fillId="0" borderId="0" xfId="2" applyFont="1" applyFill="1" applyBorder="1" applyAlignment="1" applyProtection="1">
      <alignment horizontal="center"/>
      <protection locked="0"/>
    </xf>
    <xf numFmtId="9" fontId="24" fillId="0" borderId="0" xfId="2" applyFont="1" applyFill="1" applyBorder="1" applyAlignment="1" applyProtection="1">
      <alignment horizontal="center"/>
      <protection locked="0"/>
    </xf>
    <xf numFmtId="0" fontId="24" fillId="0" borderId="0" xfId="0" applyFont="1" applyAlignment="1" applyProtection="1">
      <alignment horizontal="left" wrapText="1"/>
      <protection locked="0"/>
    </xf>
    <xf numFmtId="0" fontId="14" fillId="0" borderId="0" xfId="0" applyFont="1" applyAlignment="1" applyProtection="1">
      <alignment wrapText="1"/>
      <protection locked="0"/>
    </xf>
    <xf numFmtId="0" fontId="0" fillId="12" borderId="0" xfId="0" applyFill="1" applyAlignment="1" applyProtection="1">
      <alignment horizontal="left" vertical="center" indent="1"/>
      <protection locked="0"/>
    </xf>
    <xf numFmtId="0" fontId="27" fillId="12" borderId="0" xfId="0" applyFont="1" applyFill="1" applyAlignment="1" applyProtection="1">
      <alignment vertical="center" wrapText="1"/>
      <protection locked="0"/>
    </xf>
    <xf numFmtId="0" fontId="27" fillId="12" borderId="0" xfId="0" applyFont="1" applyFill="1" applyAlignment="1" applyProtection="1">
      <alignment wrapText="1"/>
      <protection locked="0"/>
    </xf>
    <xf numFmtId="0" fontId="0" fillId="17" borderId="0" xfId="0" applyFill="1" applyAlignment="1" applyProtection="1">
      <alignment horizontal="left" wrapText="1" indent="1"/>
      <protection locked="0"/>
    </xf>
    <xf numFmtId="0" fontId="22" fillId="0" borderId="32" xfId="0" applyFont="1" applyBorder="1" applyAlignment="1" applyProtection="1">
      <alignment vertical="center" wrapText="1"/>
      <protection locked="0"/>
    </xf>
    <xf numFmtId="0" fontId="0" fillId="0" borderId="32" xfId="0" applyBorder="1" applyAlignment="1" applyProtection="1">
      <alignment wrapText="1"/>
      <protection locked="0"/>
    </xf>
    <xf numFmtId="0" fontId="0" fillId="0" borderId="32" xfId="0" applyBorder="1" applyAlignment="1" applyProtection="1">
      <alignment horizontal="left" wrapText="1" indent="1"/>
      <protection locked="0"/>
    </xf>
    <xf numFmtId="0" fontId="0" fillId="0" borderId="32" xfId="0" applyBorder="1" applyAlignment="1" applyProtection="1">
      <alignment horizontal="left" wrapText="1"/>
      <protection locked="0"/>
    </xf>
    <xf numFmtId="0" fontId="0" fillId="0" borderId="32" xfId="0" applyBorder="1" applyAlignment="1" applyProtection="1">
      <alignment horizontal="left" wrapText="1" indent="2"/>
      <protection locked="0"/>
    </xf>
    <xf numFmtId="0" fontId="0" fillId="0" borderId="32" xfId="0" applyBorder="1" applyAlignment="1" applyProtection="1">
      <alignment horizontal="left" wrapText="1" indent="3"/>
      <protection locked="0"/>
    </xf>
    <xf numFmtId="0" fontId="0" fillId="0" borderId="32" xfId="0" applyBorder="1" applyAlignment="1" applyProtection="1">
      <alignment horizontal="left" wrapText="1" indent="4"/>
      <protection locked="0"/>
    </xf>
    <xf numFmtId="0" fontId="0" fillId="0" borderId="32" xfId="0" applyBorder="1" applyAlignment="1" applyProtection="1">
      <alignment horizontal="left" wrapText="1" indent="5"/>
      <protection locked="0"/>
    </xf>
    <xf numFmtId="0" fontId="22" fillId="0" borderId="32" xfId="0" applyFont="1" applyBorder="1" applyAlignment="1" applyProtection="1">
      <alignment horizontal="left" wrapText="1"/>
      <protection locked="0"/>
    </xf>
    <xf numFmtId="0" fontId="0" fillId="0" borderId="32" xfId="0" applyBorder="1" applyAlignment="1" applyProtection="1">
      <alignment vertical="center" wrapText="1"/>
      <protection locked="0"/>
    </xf>
    <xf numFmtId="0" fontId="0" fillId="0" borderId="32" xfId="0" applyBorder="1" applyAlignment="1" applyProtection="1">
      <alignment horizontal="left" vertical="center" wrapText="1"/>
      <protection locked="0"/>
    </xf>
    <xf numFmtId="0" fontId="19" fillId="17" borderId="0" xfId="0" applyFont="1" applyFill="1" applyAlignment="1" applyProtection="1">
      <alignment horizontal="left" wrapText="1"/>
      <protection locked="0"/>
    </xf>
    <xf numFmtId="0" fontId="0" fillId="0" borderId="0" xfId="0" applyAlignment="1" applyProtection="1">
      <alignment horizontal="left" wrapText="1" indent="1"/>
      <protection locked="0"/>
    </xf>
    <xf numFmtId="0" fontId="0" fillId="0" borderId="0" xfId="0" applyAlignment="1" applyProtection="1">
      <alignment horizontal="left" wrapText="1" indent="3"/>
      <protection locked="0"/>
    </xf>
    <xf numFmtId="0" fontId="19" fillId="17" borderId="27" xfId="0" applyFont="1" applyFill="1" applyBorder="1" applyAlignment="1" applyProtection="1">
      <alignment horizontal="left" wrapText="1" indent="1"/>
      <protection locked="0"/>
    </xf>
    <xf numFmtId="0" fontId="24" fillId="0" borderId="32" xfId="0" applyFont="1" applyBorder="1" applyAlignment="1" applyProtection="1">
      <alignment vertical="center" wrapText="1"/>
      <protection locked="0"/>
    </xf>
    <xf numFmtId="0" fontId="0" fillId="0" borderId="32" xfId="0" applyBorder="1" applyProtection="1">
      <protection locked="0"/>
    </xf>
    <xf numFmtId="0" fontId="0" fillId="0" borderId="32" xfId="0" applyBorder="1" applyAlignment="1" applyProtection="1">
      <alignment vertical="center"/>
      <protection locked="0"/>
    </xf>
    <xf numFmtId="0" fontId="9" fillId="17" borderId="0" xfId="3" applyFill="1" applyProtection="1">
      <protection locked="0"/>
    </xf>
    <xf numFmtId="0" fontId="19" fillId="17" borderId="33" xfId="0" applyFont="1" applyFill="1" applyBorder="1" applyAlignment="1" applyProtection="1">
      <alignment horizontal="left" wrapText="1"/>
      <protection locked="0"/>
    </xf>
    <xf numFmtId="0" fontId="0" fillId="17" borderId="0" xfId="0" applyFill="1" applyProtection="1">
      <protection locked="0"/>
    </xf>
    <xf numFmtId="0" fontId="24" fillId="0" borderId="0" xfId="0" applyFont="1" applyAlignment="1" applyProtection="1">
      <alignment vertical="center" wrapText="1"/>
      <protection locked="0"/>
    </xf>
    <xf numFmtId="0" fontId="25" fillId="0" borderId="0" xfId="0" applyFont="1" applyProtection="1">
      <protection locked="0"/>
    </xf>
    <xf numFmtId="0" fontId="26" fillId="0" borderId="0" xfId="0" applyFont="1" applyProtection="1">
      <protection locked="0"/>
    </xf>
    <xf numFmtId="0" fontId="10" fillId="14" borderId="0" xfId="0" applyFont="1" applyFill="1" applyAlignment="1" applyProtection="1">
      <alignment horizontal="center"/>
      <protection locked="0"/>
    </xf>
    <xf numFmtId="0" fontId="34" fillId="20" borderId="0" xfId="0" applyFont="1" applyFill="1" applyAlignment="1" applyProtection="1">
      <alignment horizontal="center"/>
      <protection locked="0"/>
    </xf>
    <xf numFmtId="0" fontId="37" fillId="20" borderId="0" xfId="0" applyFont="1" applyFill="1" applyAlignment="1" applyProtection="1">
      <alignment horizontal="center"/>
      <protection locked="0"/>
    </xf>
    <xf numFmtId="0" fontId="40" fillId="20" borderId="0" xfId="0" applyFont="1" applyFill="1" applyAlignment="1" applyProtection="1">
      <alignment horizontal="center"/>
      <protection locked="0"/>
    </xf>
    <xf numFmtId="0" fontId="29" fillId="0" borderId="0" xfId="0" applyFont="1" applyAlignment="1" applyProtection="1">
      <alignment horizontal="left"/>
      <protection locked="0"/>
    </xf>
    <xf numFmtId="37" fontId="38" fillId="0" borderId="0" xfId="10" applyFont="1" applyFill="1" applyBorder="1" applyProtection="1">
      <alignment horizontal="center" vertical="center"/>
      <protection locked="0"/>
      <extLst>
        <ext xmlns:xfpb="http://schemas.microsoft.com/office/spreadsheetml/2022/featurepropertybag" uri="{C7286773-470A-42A8-94C5-96B5CB345126}">
          <xfpb:xfComplement i="0"/>
        </ext>
      </extLst>
    </xf>
    <xf numFmtId="9" fontId="41" fillId="0" borderId="35" xfId="2" applyFont="1" applyBorder="1" applyProtection="1">
      <alignment horizontal="center" vertical="center"/>
      <protection locked="0"/>
    </xf>
    <xf numFmtId="0" fontId="29" fillId="0" borderId="0" xfId="0" applyFont="1" applyProtection="1">
      <protection locked="0"/>
    </xf>
    <xf numFmtId="9" fontId="41" fillId="0" borderId="35" xfId="2" applyFont="1" applyFill="1" applyBorder="1" applyProtection="1">
      <alignment horizontal="center" vertical="center"/>
      <protection locked="0"/>
    </xf>
    <xf numFmtId="0" fontId="35" fillId="0" borderId="0" xfId="0" applyFont="1" applyAlignment="1" applyProtection="1">
      <alignment horizontal="left" vertical="center" readingOrder="1"/>
      <protection locked="0"/>
    </xf>
    <xf numFmtId="0" fontId="42" fillId="0" borderId="0" xfId="0" applyFont="1" applyProtection="1">
      <protection locked="0"/>
    </xf>
    <xf numFmtId="0" fontId="22" fillId="0" borderId="0" xfId="0" applyFont="1" applyAlignment="1" applyProtection="1">
      <alignment wrapText="1"/>
      <protection locked="0"/>
    </xf>
    <xf numFmtId="0" fontId="5" fillId="0" borderId="0" xfId="0" applyFont="1" applyAlignment="1" applyProtection="1">
      <alignment wrapText="1"/>
      <protection locked="0"/>
      <extLst>
        <ext xmlns:xfpb="http://schemas.microsoft.com/office/spreadsheetml/2022/featurepropertybag" uri="{C7286773-470A-42A8-94C5-96B5CB345126}">
          <xfpb:xfComplement i="0"/>
        </ext>
      </extLst>
    </xf>
    <xf numFmtId="0" fontId="5" fillId="0" borderId="0" xfId="0" applyFont="1" applyAlignment="1" applyProtection="1">
      <alignment wrapText="1"/>
      <protection locked="0"/>
    </xf>
    <xf numFmtId="0" fontId="5" fillId="21" borderId="0" xfId="0" applyFont="1" applyFill="1" applyAlignment="1" applyProtection="1">
      <alignment wrapText="1"/>
      <protection locked="0"/>
    </xf>
    <xf numFmtId="0" fontId="36" fillId="0" borderId="0" xfId="0" applyFont="1" applyAlignment="1" applyProtection="1">
      <alignment horizontal="center"/>
      <protection locked="0"/>
    </xf>
    <xf numFmtId="0" fontId="39" fillId="0" borderId="0" xfId="0" applyFont="1" applyAlignment="1" applyProtection="1">
      <alignment horizontal="center"/>
      <protection locked="0"/>
    </xf>
    <xf numFmtId="0" fontId="16" fillId="0" borderId="0" xfId="5" applyFont="1" applyFill="1" applyAlignment="1" applyProtection="1">
      <alignment horizontal="left"/>
      <protection locked="0"/>
    </xf>
    <xf numFmtId="0" fontId="31" fillId="0" borderId="0" xfId="0" applyFont="1" applyProtection="1">
      <protection locked="0"/>
    </xf>
    <xf numFmtId="0" fontId="13" fillId="0" borderId="0" xfId="0" applyFont="1" applyAlignment="1" applyProtection="1">
      <alignment horizontal="left"/>
      <protection locked="0"/>
    </xf>
    <xf numFmtId="0" fontId="28" fillId="0" borderId="0" xfId="0" applyFont="1" applyAlignment="1" applyProtection="1">
      <alignment horizontal="left"/>
      <protection locked="0"/>
    </xf>
    <xf numFmtId="0" fontId="48" fillId="0" borderId="0" xfId="0" applyFont="1" applyAlignment="1">
      <alignment horizontal="left" wrapText="1"/>
    </xf>
    <xf numFmtId="0" fontId="14" fillId="0" borderId="0" xfId="0" applyFont="1"/>
    <xf numFmtId="0" fontId="49" fillId="0" borderId="0" xfId="0" applyFont="1"/>
    <xf numFmtId="0" fontId="53" fillId="0" borderId="0" xfId="0" applyFont="1" applyAlignment="1">
      <alignment horizontal="left"/>
    </xf>
    <xf numFmtId="0" fontId="48" fillId="0" borderId="39" xfId="0" applyFont="1" applyBorder="1" applyAlignment="1">
      <alignment horizontal="left" vertical="center" wrapText="1"/>
    </xf>
    <xf numFmtId="0" fontId="14" fillId="0" borderId="39" xfId="0" applyFont="1" applyBorder="1">
      <extLst>
        <ext xmlns:xfpb="http://schemas.microsoft.com/office/spreadsheetml/2022/featurepropertybag" uri="{C7286773-470A-42A8-94C5-96B5CB345126}">
          <xfpb:xfComplement i="0"/>
        </ext>
      </extLst>
    </xf>
    <xf numFmtId="0" fontId="0" fillId="0" borderId="39" xfId="0" applyBorder="1"/>
    <xf numFmtId="0" fontId="48" fillId="0" borderId="39" xfId="0" applyFont="1" applyBorder="1" applyAlignment="1">
      <alignment horizontal="left" wrapText="1"/>
    </xf>
    <xf numFmtId="0" fontId="45" fillId="0" borderId="0" xfId="6" applyFont="1" applyAlignment="1" applyProtection="1">
      <alignment horizontal="right" vertical="top"/>
      <protection locked="0"/>
    </xf>
    <xf numFmtId="0" fontId="38" fillId="0" borderId="0" xfId="0" applyFont="1" applyAlignment="1" applyProtection="1">
      <alignment horizontal="right" vertical="top"/>
      <protection locked="0"/>
    </xf>
    <xf numFmtId="14" fontId="50" fillId="0" borderId="0" xfId="6" applyNumberFormat="1" applyFont="1" applyAlignment="1" applyProtection="1">
      <alignment horizontal="left" vertical="top"/>
      <protection locked="0"/>
    </xf>
    <xf numFmtId="14" fontId="45" fillId="0" borderId="0" xfId="6" applyNumberFormat="1" applyFont="1" applyAlignment="1" applyProtection="1">
      <alignment horizontal="center"/>
      <protection locked="0"/>
    </xf>
    <xf numFmtId="0" fontId="9" fillId="3" borderId="0" xfId="0" applyFont="1" applyFill="1" applyAlignment="1" applyProtection="1">
      <alignment horizontal="center" vertical="center"/>
      <protection locked="0"/>
    </xf>
    <xf numFmtId="0" fontId="54" fillId="0" borderId="0" xfId="0" applyFont="1" applyProtection="1">
      <protection locked="0"/>
    </xf>
    <xf numFmtId="0" fontId="55" fillId="13" borderId="0" xfId="0" applyFont="1" applyFill="1" applyAlignment="1" applyProtection="1">
      <alignment horizontal="center"/>
      <protection locked="0"/>
    </xf>
    <xf numFmtId="16" fontId="29" fillId="0" borderId="0" xfId="0" applyNumberFormat="1" applyFont="1" applyProtection="1">
      <protection locked="0"/>
    </xf>
    <xf numFmtId="0" fontId="29" fillId="0" borderId="0" xfId="0" applyFont="1" applyAlignment="1" applyProtection="1">
      <alignment horizontal="center"/>
      <protection locked="0"/>
    </xf>
    <xf numFmtId="37" fontId="11" fillId="13" borderId="0" xfId="10" applyFont="1" applyFill="1" applyBorder="1" applyProtection="1">
      <alignment horizontal="center" vertical="center"/>
      <protection locked="0"/>
    </xf>
    <xf numFmtId="0" fontId="0" fillId="0" borderId="69" xfId="0" applyBorder="1" applyAlignment="1" applyProtection="1">
      <alignment horizontal="center" vertical="center"/>
      <protection locked="0"/>
    </xf>
    <xf numFmtId="9" fontId="0" fillId="0" borderId="69" xfId="2" applyFont="1" applyFill="1" applyBorder="1" applyProtection="1">
      <alignment horizontal="center" vertical="center"/>
      <protection locked="0"/>
    </xf>
    <xf numFmtId="166" fontId="0" fillId="0" borderId="69" xfId="9" applyNumberFormat="1" applyFont="1" applyFill="1" applyBorder="1" applyProtection="1">
      <alignment horizontal="center" vertical="center"/>
      <protection locked="0"/>
    </xf>
    <xf numFmtId="0" fontId="19" fillId="0" borderId="0" xfId="0" applyFont="1" applyAlignment="1" applyProtection="1">
      <alignment wrapText="1"/>
      <protection locked="0"/>
    </xf>
    <xf numFmtId="0" fontId="0" fillId="0" borderId="70" xfId="0" applyBorder="1" applyAlignment="1" applyProtection="1">
      <alignment horizontal="center" vertical="center"/>
      <protection locked="0"/>
    </xf>
    <xf numFmtId="0" fontId="0" fillId="0" borderId="71" xfId="0" applyBorder="1" applyAlignment="1" applyProtection="1">
      <alignment horizontal="center" vertical="center"/>
      <protection locked="0"/>
    </xf>
    <xf numFmtId="0" fontId="0" fillId="0" borderId="72" xfId="0" applyBorder="1" applyAlignment="1" applyProtection="1">
      <alignment horizontal="center" vertical="center"/>
      <protection locked="0"/>
    </xf>
    <xf numFmtId="0" fontId="0" fillId="9" borderId="53" xfId="0" applyFill="1" applyBorder="1" applyAlignment="1" applyProtection="1">
      <alignment horizontal="center" vertical="center"/>
      <protection locked="0"/>
    </xf>
    <xf numFmtId="0" fontId="0" fillId="9" borderId="71" xfId="0" applyFill="1" applyBorder="1" applyAlignment="1" applyProtection="1">
      <alignment horizontal="center" vertical="center"/>
      <protection locked="0"/>
    </xf>
    <xf numFmtId="0" fontId="0" fillId="9" borderId="70" xfId="0" applyFill="1" applyBorder="1" applyAlignment="1" applyProtection="1">
      <alignment horizontal="center" vertical="center"/>
      <protection locked="0"/>
    </xf>
    <xf numFmtId="0" fontId="0" fillId="11" borderId="0" xfId="0" applyFill="1" applyAlignment="1" applyProtection="1">
      <alignment horizontal="center" vertical="center"/>
      <protection locked="0"/>
    </xf>
    <xf numFmtId="0" fontId="0" fillId="14" borderId="0" xfId="0" applyFill="1" applyAlignment="1" applyProtection="1">
      <alignment horizontal="center" vertical="center"/>
      <protection locked="0"/>
    </xf>
    <xf numFmtId="0" fontId="0" fillId="9" borderId="0" xfId="0" applyFill="1" applyAlignment="1" applyProtection="1">
      <alignment horizontal="center" vertical="center"/>
      <protection locked="0"/>
    </xf>
    <xf numFmtId="0" fontId="0" fillId="0" borderId="73" xfId="0" applyBorder="1" applyAlignment="1" applyProtection="1">
      <alignment horizontal="center" vertical="center"/>
      <protection locked="0"/>
    </xf>
    <xf numFmtId="0" fontId="0" fillId="0" borderId="74" xfId="0" applyBorder="1" applyAlignment="1" applyProtection="1">
      <alignment horizontal="center" vertical="center"/>
      <protection locked="0"/>
    </xf>
    <xf numFmtId="0" fontId="0" fillId="0" borderId="75"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36" xfId="0" applyBorder="1" applyProtection="1">
      <protection locked="0"/>
    </xf>
    <xf numFmtId="0" fontId="0" fillId="0" borderId="37" xfId="0" applyBorder="1" applyProtection="1">
      <protection locked="0"/>
    </xf>
    <xf numFmtId="0" fontId="0" fillId="14" borderId="19" xfId="0" applyFill="1" applyBorder="1" applyAlignment="1" applyProtection="1">
      <alignment horizontal="center" vertical="center"/>
      <protection locked="0"/>
    </xf>
    <xf numFmtId="0" fontId="0" fillId="11" borderId="37" xfId="0" applyFill="1" applyBorder="1" applyProtection="1">
      <protection locked="0"/>
    </xf>
    <xf numFmtId="0" fontId="0" fillId="14" borderId="38" xfId="0" applyFill="1" applyBorder="1" applyProtection="1">
      <protection locked="0"/>
    </xf>
    <xf numFmtId="0" fontId="0" fillId="9" borderId="19" xfId="0" applyFill="1" applyBorder="1" applyAlignment="1" applyProtection="1">
      <alignment horizontal="center" vertical="center"/>
      <protection locked="0"/>
    </xf>
    <xf numFmtId="0" fontId="0" fillId="9" borderId="18" xfId="0" applyFill="1" applyBorder="1" applyAlignment="1" applyProtection="1">
      <alignment horizontal="center" vertical="center"/>
      <protection locked="0"/>
    </xf>
    <xf numFmtId="0" fontId="0" fillId="0" borderId="39" xfId="0" applyBorder="1" applyProtection="1">
      <protection locked="0"/>
    </xf>
    <xf numFmtId="0" fontId="0" fillId="0" borderId="76" xfId="0" applyBorder="1" applyAlignment="1" applyProtection="1">
      <alignment horizontal="center" vertical="center"/>
      <protection locked="0"/>
    </xf>
    <xf numFmtId="9" fontId="0" fillId="0" borderId="76" xfId="2" applyFont="1" applyFill="1" applyBorder="1" applyProtection="1">
      <alignment horizontal="center" vertical="center"/>
      <protection locked="0"/>
    </xf>
    <xf numFmtId="166" fontId="0" fillId="0" borderId="76" xfId="9" applyNumberFormat="1" applyFont="1" applyFill="1" applyBorder="1" applyProtection="1">
      <alignment horizontal="center" vertical="center"/>
      <protection locked="0"/>
    </xf>
    <xf numFmtId="0" fontId="0" fillId="0" borderId="77" xfId="0" applyBorder="1" applyAlignment="1" applyProtection="1">
      <alignment horizontal="center" vertical="center"/>
      <protection locked="0"/>
    </xf>
    <xf numFmtId="9" fontId="0" fillId="0" borderId="77" xfId="2" applyFont="1" applyFill="1" applyBorder="1" applyProtection="1">
      <alignment horizontal="center" vertical="center"/>
      <protection locked="0"/>
    </xf>
    <xf numFmtId="166" fontId="0" fillId="0" borderId="77" xfId="9" applyNumberFormat="1" applyFont="1" applyFill="1" applyBorder="1" applyProtection="1">
      <alignment horizontal="center" vertical="center"/>
      <protection locked="0"/>
    </xf>
    <xf numFmtId="0" fontId="0" fillId="0" borderId="77" xfId="0" applyBorder="1" applyAlignment="1" applyProtection="1">
      <alignment horizontal="left" vertical="center" wrapText="1"/>
      <protection locked="0"/>
    </xf>
    <xf numFmtId="0" fontId="9" fillId="0" borderId="78" xfId="3" applyBorder="1" applyAlignment="1" applyProtection="1">
      <alignment wrapText="1"/>
      <protection locked="0"/>
    </xf>
    <xf numFmtId="0" fontId="19" fillId="0" borderId="79" xfId="0" applyFont="1" applyBorder="1" applyAlignment="1" applyProtection="1">
      <alignment horizontal="left"/>
      <protection locked="0"/>
    </xf>
    <xf numFmtId="0" fontId="15" fillId="0" borderId="79" xfId="0" applyFont="1" applyBorder="1" applyAlignment="1" applyProtection="1">
      <alignment horizontal="center" vertical="center"/>
      <protection locked="0"/>
    </xf>
    <xf numFmtId="9" fontId="15" fillId="0" borderId="79" xfId="2" applyFont="1" applyFill="1" applyBorder="1" applyProtection="1">
      <alignment horizontal="center" vertical="center"/>
      <protection locked="0"/>
    </xf>
    <xf numFmtId="14" fontId="15" fillId="0" borderId="79" xfId="9" applyFont="1" applyFill="1" applyBorder="1" applyProtection="1">
      <alignment horizontal="center" vertical="center"/>
      <protection locked="0"/>
    </xf>
    <xf numFmtId="37" fontId="15" fillId="0" borderId="79" xfId="10" applyFont="1" applyFill="1" applyBorder="1" applyProtection="1">
      <alignment horizontal="center" vertical="center"/>
      <protection locked="0"/>
    </xf>
    <xf numFmtId="0" fontId="10" fillId="4" borderId="79" xfId="0" applyFont="1" applyFill="1" applyBorder="1" applyAlignment="1" applyProtection="1">
      <alignment horizontal="center" vertical="center" wrapText="1"/>
      <protection locked="0"/>
    </xf>
    <xf numFmtId="0" fontId="0" fillId="0" borderId="79" xfId="0" applyBorder="1" applyAlignment="1" applyProtection="1">
      <alignment vertical="center"/>
      <protection locked="0"/>
    </xf>
    <xf numFmtId="0" fontId="9" fillId="0" borderId="80" xfId="3" applyBorder="1" applyAlignment="1" applyProtection="1">
      <alignment wrapText="1"/>
      <protection locked="0"/>
    </xf>
    <xf numFmtId="0" fontId="9" fillId="0" borderId="80" xfId="3" applyBorder="1" applyProtection="1">
      <protection locked="0"/>
    </xf>
    <xf numFmtId="0" fontId="9" fillId="0" borderId="81" xfId="3" applyBorder="1" applyProtection="1">
      <protection locked="0"/>
    </xf>
    <xf numFmtId="0" fontId="0" fillId="0" borderId="82" xfId="0" applyBorder="1" applyAlignment="1" applyProtection="1">
      <alignment horizontal="center" vertical="center"/>
      <protection locked="0"/>
    </xf>
    <xf numFmtId="9" fontId="0" fillId="0" borderId="82" xfId="2" applyFont="1" applyFill="1" applyBorder="1" applyProtection="1">
      <alignment horizontal="center" vertical="center"/>
      <protection locked="0"/>
    </xf>
    <xf numFmtId="166" fontId="0" fillId="0" borderId="82" xfId="9" applyNumberFormat="1" applyFont="1" applyFill="1" applyBorder="1" applyProtection="1">
      <alignment horizontal="center" vertical="center"/>
      <protection locked="0"/>
    </xf>
    <xf numFmtId="37" fontId="0" fillId="0" borderId="83" xfId="10" applyFont="1" applyFill="1" applyBorder="1" applyProtection="1">
      <alignment horizontal="center" vertical="center"/>
      <protection locked="0"/>
    </xf>
    <xf numFmtId="0" fontId="10" fillId="4" borderId="84" xfId="0" applyFont="1" applyFill="1" applyBorder="1" applyAlignment="1" applyProtection="1">
      <alignment horizontal="center" vertical="center" wrapText="1"/>
      <protection locked="0"/>
    </xf>
    <xf numFmtId="0" fontId="0" fillId="0" borderId="88" xfId="0" applyBorder="1" applyProtection="1">
      <protection locked="0"/>
    </xf>
    <xf numFmtId="0" fontId="0" fillId="0" borderId="89" xfId="0" applyBorder="1" applyProtection="1">
      <protection locked="0"/>
    </xf>
    <xf numFmtId="0" fontId="0" fillId="0" borderId="90" xfId="0" applyBorder="1" applyProtection="1">
      <protection locked="0"/>
    </xf>
    <xf numFmtId="0" fontId="0" fillId="0" borderId="91" xfId="0" applyBorder="1" applyProtection="1">
      <protection locked="0"/>
    </xf>
    <xf numFmtId="0" fontId="0" fillId="0" borderId="92" xfId="0" applyBorder="1" applyAlignment="1" applyProtection="1">
      <alignment vertical="center"/>
      <protection locked="0"/>
    </xf>
    <xf numFmtId="0" fontId="0" fillId="0" borderId="93" xfId="0" applyBorder="1" applyAlignment="1" applyProtection="1">
      <alignment vertical="center"/>
      <protection locked="0"/>
    </xf>
    <xf numFmtId="0" fontId="0" fillId="0" borderId="94" xfId="0" applyBorder="1" applyAlignment="1" applyProtection="1">
      <alignment vertical="center"/>
      <protection locked="0"/>
    </xf>
    <xf numFmtId="0" fontId="0" fillId="0" borderId="95" xfId="0" applyBorder="1" applyAlignment="1" applyProtection="1">
      <alignment vertical="center"/>
      <protection locked="0"/>
    </xf>
    <xf numFmtId="0" fontId="0" fillId="0" borderId="90" xfId="0" applyBorder="1" applyAlignment="1" applyProtection="1">
      <alignment vertical="center"/>
      <protection locked="0"/>
    </xf>
    <xf numFmtId="0" fontId="0" fillId="0" borderId="91" xfId="0" applyBorder="1" applyAlignment="1" applyProtection="1">
      <alignment vertical="center"/>
      <protection locked="0"/>
    </xf>
    <xf numFmtId="0" fontId="0" fillId="0" borderId="96" xfId="0" applyBorder="1" applyAlignment="1" applyProtection="1">
      <alignment vertical="center"/>
      <protection locked="0"/>
    </xf>
    <xf numFmtId="0" fontId="0" fillId="0" borderId="97" xfId="0" applyBorder="1" applyAlignment="1" applyProtection="1">
      <alignment vertical="center"/>
      <protection locked="0"/>
    </xf>
    <xf numFmtId="0" fontId="0" fillId="0" borderId="98" xfId="0" applyBorder="1" applyAlignment="1" applyProtection="1">
      <alignment vertical="center"/>
      <protection locked="0"/>
    </xf>
    <xf numFmtId="0" fontId="0" fillId="12" borderId="95" xfId="0" applyFill="1" applyBorder="1" applyAlignment="1" applyProtection="1">
      <alignment vertical="center"/>
      <protection locked="0"/>
    </xf>
    <xf numFmtId="0" fontId="0" fillId="6" borderId="32" xfId="0" applyFill="1" applyBorder="1" applyAlignment="1" applyProtection="1">
      <alignment vertical="center"/>
      <protection locked="0"/>
    </xf>
    <xf numFmtId="0" fontId="0" fillId="6" borderId="95" xfId="0" applyFill="1" applyBorder="1" applyAlignment="1" applyProtection="1">
      <alignment vertical="center"/>
      <protection locked="0"/>
    </xf>
    <xf numFmtId="0" fontId="0" fillId="6" borderId="94" xfId="0" applyFill="1" applyBorder="1" applyAlignment="1" applyProtection="1">
      <alignment vertical="center"/>
      <protection locked="0"/>
    </xf>
    <xf numFmtId="0" fontId="0" fillId="14" borderId="95" xfId="0" applyFill="1" applyBorder="1" applyAlignment="1" applyProtection="1">
      <alignment vertical="center"/>
      <protection locked="0"/>
    </xf>
    <xf numFmtId="0" fontId="0" fillId="20" borderId="94" xfId="0" applyFill="1" applyBorder="1" applyAlignment="1" applyProtection="1">
      <alignment vertical="center"/>
      <protection locked="0"/>
    </xf>
    <xf numFmtId="0" fontId="0" fillId="20" borderId="32" xfId="0" applyFill="1" applyBorder="1" applyAlignment="1" applyProtection="1">
      <alignment vertical="center"/>
      <protection locked="0"/>
    </xf>
    <xf numFmtId="0" fontId="0" fillId="20" borderId="95" xfId="0" applyFill="1" applyBorder="1" applyAlignment="1" applyProtection="1">
      <alignment vertical="center"/>
      <protection locked="0"/>
    </xf>
    <xf numFmtId="0" fontId="0" fillId="14" borderId="94" xfId="0" applyFill="1" applyBorder="1" applyAlignment="1" applyProtection="1">
      <alignment vertical="center"/>
      <protection locked="0"/>
    </xf>
    <xf numFmtId="0" fontId="0" fillId="14" borderId="32" xfId="0" applyFill="1" applyBorder="1" applyAlignment="1" applyProtection="1">
      <alignment vertical="center"/>
      <protection locked="0"/>
    </xf>
    <xf numFmtId="0" fontId="0" fillId="14" borderId="97" xfId="0" applyFill="1" applyBorder="1" applyAlignment="1" applyProtection="1">
      <alignment vertical="center"/>
      <protection locked="0"/>
    </xf>
    <xf numFmtId="0" fontId="0" fillId="20" borderId="97" xfId="0" applyFill="1" applyBorder="1" applyAlignment="1" applyProtection="1">
      <alignment vertical="center"/>
      <protection locked="0"/>
    </xf>
    <xf numFmtId="0" fontId="0" fillId="20" borderId="98" xfId="0" applyFill="1" applyBorder="1" applyAlignment="1" applyProtection="1">
      <alignment vertical="center"/>
      <protection locked="0"/>
    </xf>
    <xf numFmtId="0" fontId="0" fillId="20" borderId="96" xfId="0" applyFill="1" applyBorder="1" applyAlignment="1" applyProtection="1">
      <alignment vertical="center"/>
      <protection locked="0"/>
    </xf>
    <xf numFmtId="0" fontId="21" fillId="13" borderId="0" xfId="0" applyFont="1" applyFill="1" applyProtection="1">
      <protection locked="0"/>
    </xf>
    <xf numFmtId="0" fontId="22" fillId="0" borderId="0" xfId="0" applyFont="1" applyProtection="1">
      <protection locked="0"/>
    </xf>
    <xf numFmtId="0" fontId="0" fillId="0" borderId="0" xfId="0" applyProtection="1">
      <protection locked="0"/>
    </xf>
    <xf numFmtId="0" fontId="0" fillId="0" borderId="57" xfId="0" applyBorder="1" applyAlignment="1" applyProtection="1">
      <alignment horizontal="left" vertical="top"/>
      <protection locked="0"/>
    </xf>
    <xf numFmtId="0" fontId="0" fillId="0" borderId="58" xfId="0" applyBorder="1" applyAlignment="1" applyProtection="1">
      <alignment horizontal="left" vertical="top"/>
      <protection locked="0"/>
    </xf>
    <xf numFmtId="0" fontId="0" fillId="0" borderId="59" xfId="0" applyBorder="1" applyProtection="1">
      <protection locked="0"/>
    </xf>
    <xf numFmtId="0" fontId="13" fillId="13" borderId="0" xfId="0" applyFont="1" applyFill="1" applyAlignment="1" applyProtection="1">
      <alignment horizontal="center" vertical="center"/>
      <protection locked="0"/>
    </xf>
    <xf numFmtId="0" fontId="18" fillId="0" borderId="0" xfId="8" applyFont="1" applyProtection="1">
      <alignment horizontal="right" vertical="center" indent="1"/>
      <protection locked="0"/>
    </xf>
    <xf numFmtId="166" fontId="18" fillId="0" borderId="7" xfId="9" applyNumberFormat="1" applyFont="1" applyBorder="1" applyProtection="1">
      <alignment horizontal="center" vertical="center"/>
      <protection locked="0"/>
    </xf>
    <xf numFmtId="166" fontId="18" fillId="0" borderId="8" xfId="9" applyNumberFormat="1" applyFont="1" applyBorder="1" applyProtection="1">
      <alignment horizontal="center" vertical="center"/>
      <protection locked="0"/>
    </xf>
    <xf numFmtId="0" fontId="0" fillId="14" borderId="0" xfId="0" applyFill="1" applyProtection="1">
      <protection locked="0"/>
    </xf>
    <xf numFmtId="0" fontId="13" fillId="0" borderId="0" xfId="11" applyFont="1" applyFill="1" applyAlignment="1" applyProtection="1">
      <alignment horizontal="center" vertical="center"/>
      <protection locked="0"/>
    </xf>
    <xf numFmtId="0" fontId="12" fillId="0" borderId="0" xfId="0" applyFont="1" applyAlignment="1" applyProtection="1">
      <alignment horizontal="center" vertical="center"/>
      <protection locked="0"/>
    </xf>
    <xf numFmtId="0" fontId="13" fillId="8" borderId="0" xfId="0" applyFont="1" applyFill="1" applyAlignment="1" applyProtection="1">
      <alignment horizontal="center" vertical="center"/>
      <protection locked="0"/>
    </xf>
    <xf numFmtId="0" fontId="12" fillId="6" borderId="0" xfId="0" applyFont="1" applyFill="1" applyAlignment="1" applyProtection="1">
      <alignment horizontal="center" vertical="center"/>
      <protection locked="0"/>
    </xf>
    <xf numFmtId="0" fontId="0" fillId="0" borderId="39" xfId="0" applyBorder="1" applyAlignment="1" applyProtection="1">
      <alignment horizontal="center"/>
      <protection locked="0"/>
    </xf>
    <xf numFmtId="0" fontId="0" fillId="0" borderId="39" xfId="0" applyBorder="1" applyAlignment="1">
      <alignment horizontal="center"/>
    </xf>
    <xf numFmtId="0" fontId="0" fillId="0" borderId="85" xfId="0" applyBorder="1" applyAlignment="1" applyProtection="1">
      <alignment horizontal="center"/>
      <protection locked="0"/>
    </xf>
    <xf numFmtId="0" fontId="0" fillId="0" borderId="86" xfId="0" applyBorder="1" applyAlignment="1">
      <alignment horizontal="center"/>
    </xf>
    <xf numFmtId="0" fontId="0" fillId="0" borderId="87" xfId="0" applyBorder="1" applyAlignment="1">
      <alignment horizontal="center"/>
    </xf>
    <xf numFmtId="0" fontId="0" fillId="0" borderId="59" xfId="0" applyBorder="1" applyAlignment="1" applyProtection="1">
      <alignment horizontal="center"/>
      <protection locked="0"/>
    </xf>
    <xf numFmtId="14" fontId="20" fillId="0" borderId="0" xfId="6" applyNumberFormat="1" applyFont="1" applyAlignment="1" applyProtection="1">
      <alignment horizontal="left"/>
      <protection locked="0"/>
    </xf>
    <xf numFmtId="0" fontId="13" fillId="9" borderId="0" xfId="11" applyFont="1" applyFill="1" applyAlignment="1" applyProtection="1">
      <alignment horizontal="center" vertical="center"/>
      <protection locked="0"/>
    </xf>
    <xf numFmtId="0" fontId="12" fillId="11" borderId="0" xfId="0" applyFont="1" applyFill="1" applyAlignment="1" applyProtection="1">
      <alignment horizontal="center" vertical="center"/>
      <protection locked="0"/>
    </xf>
    <xf numFmtId="0" fontId="13" fillId="10" borderId="0" xfId="0" applyFont="1" applyFill="1" applyAlignment="1" applyProtection="1">
      <alignment horizontal="center" vertical="center"/>
      <protection locked="0"/>
    </xf>
    <xf numFmtId="0" fontId="21" fillId="9" borderId="0" xfId="11" applyFont="1" applyFill="1" applyAlignment="1" applyProtection="1">
      <alignment horizontal="center" vertical="center"/>
      <protection locked="0"/>
    </xf>
    <xf numFmtId="0" fontId="23" fillId="11" borderId="0" xfId="0" applyFont="1" applyFill="1" applyAlignment="1" applyProtection="1">
      <alignment horizontal="center" vertical="center"/>
      <protection locked="0"/>
    </xf>
    <xf numFmtId="0" fontId="21" fillId="10" borderId="0" xfId="0" applyFont="1" applyFill="1" applyAlignment="1" applyProtection="1">
      <alignment horizontal="center" vertical="center"/>
      <protection locked="0"/>
    </xf>
    <xf numFmtId="0" fontId="21" fillId="8" borderId="0" xfId="0" applyFont="1" applyFill="1" applyAlignment="1" applyProtection="1">
      <alignment horizontal="center" vertical="center"/>
      <protection locked="0"/>
    </xf>
    <xf numFmtId="0" fontId="23" fillId="6" borderId="0" xfId="0" applyFont="1" applyFill="1" applyAlignment="1" applyProtection="1">
      <alignment horizontal="center" vertical="center"/>
      <protection locked="0"/>
    </xf>
    <xf numFmtId="0" fontId="5" fillId="0" borderId="15" xfId="0" applyFont="1" applyBorder="1" applyAlignment="1" applyProtection="1">
      <alignment horizontal="center"/>
      <protection locked="0"/>
    </xf>
    <xf numFmtId="0" fontId="0" fillId="0" borderId="16" xfId="0" applyBorder="1" applyAlignment="1" applyProtection="1">
      <alignment horizontal="center"/>
      <protection locked="0"/>
    </xf>
    <xf numFmtId="0" fontId="0" fillId="0" borderId="17" xfId="0" applyBorder="1" applyAlignment="1" applyProtection="1">
      <alignment horizontal="center"/>
      <protection locked="0"/>
    </xf>
    <xf numFmtId="0" fontId="5" fillId="0" borderId="16" xfId="0" applyFont="1" applyBorder="1" applyAlignment="1" applyProtection="1">
      <alignment horizontal="center"/>
      <protection locked="0"/>
    </xf>
    <xf numFmtId="0" fontId="15" fillId="0" borderId="0" xfId="0" applyFont="1" applyAlignment="1" applyProtection="1">
      <alignment horizontal="left" vertical="center"/>
      <protection locked="0"/>
    </xf>
    <xf numFmtId="0" fontId="0" fillId="0" borderId="0" xfId="0" applyAlignment="1" applyProtection="1">
      <alignment horizontal="left" vertical="center"/>
      <protection locked="0"/>
    </xf>
    <xf numFmtId="0" fontId="0" fillId="0" borderId="34" xfId="0" applyBorder="1" applyAlignment="1" applyProtection="1">
      <alignment horizontal="left" vertical="center"/>
      <protection locked="0"/>
    </xf>
  </cellXfs>
  <cellStyles count="13">
    <cellStyle name="Accent3" xfId="11" builtinId="37"/>
    <cellStyle name="Date" xfId="9" xr:uid="{229918B6-DD13-4F5A-97B9-305F7E002AA3}"/>
    <cellStyle name="Hyperlink" xfId="1" builtinId="8" customBuiltin="1"/>
    <cellStyle name="Komma" xfId="4" builtinId="3" customBuiltin="1"/>
    <cellStyle name="Komma [0]" xfId="10" builtinId="6" customBuiltin="1"/>
    <cellStyle name="Kop 1" xfId="6" builtinId="16" customBuiltin="1"/>
    <cellStyle name="Kop 2" xfId="7" builtinId="17" customBuiltin="1"/>
    <cellStyle name="Kop 3" xfId="8" builtinId="18" customBuiltin="1"/>
    <cellStyle name="Procent" xfId="2" builtinId="5" customBuiltin="1"/>
    <cellStyle name="Standaard" xfId="0" builtinId="0"/>
    <cellStyle name="Style 1" xfId="12" xr:uid="{6671BE9E-AB29-44D3-98BE-02D10512DDB6}"/>
    <cellStyle name="Titel" xfId="5" builtinId="15" customBuiltin="1"/>
    <cellStyle name="zHiddenText" xfId="3" xr:uid="{26E66EE6-E33F-4D77-BAE4-0FB4F5BBF673}"/>
  </cellStyles>
  <dxfs count="138">
    <dxf>
      <fill>
        <patternFill>
          <bgColor theme="2" tint="-9.9948118533890809E-2"/>
        </patternFill>
      </fill>
      <border>
        <left style="thin">
          <color theme="2" tint="-9.9948118533890809E-2"/>
        </left>
        <right style="thin">
          <color theme="2" tint="-9.9948118533890809E-2"/>
        </right>
        <top style="thin">
          <color theme="0"/>
        </top>
        <bottom style="thin">
          <color theme="0"/>
        </bottom>
        <vertical/>
        <horizontal/>
      </border>
    </dxf>
    <dxf>
      <fill>
        <patternFill>
          <bgColor theme="9" tint="-0.24994659260841701"/>
        </patternFill>
      </fill>
      <border>
        <left style="thin">
          <color theme="9" tint="-0.24994659260841701"/>
        </left>
        <right style="thin">
          <color theme="9" tint="-0.24994659260841701"/>
        </right>
        <top style="thin">
          <color theme="0"/>
        </top>
        <bottom style="thin">
          <color theme="0"/>
        </bottom>
        <vertical/>
        <horizontal/>
      </border>
    </dxf>
    <dxf>
      <fill>
        <patternFill>
          <bgColor theme="4"/>
        </patternFill>
      </fill>
      <border>
        <left style="thin">
          <color theme="4"/>
        </left>
        <right style="thin">
          <color theme="4"/>
        </right>
        <top style="thin">
          <color theme="0"/>
        </top>
        <bottom style="thin">
          <color theme="0"/>
        </bottom>
      </border>
    </dxf>
    <dxf>
      <fill>
        <patternFill>
          <bgColor theme="7" tint="-0.24994659260841701"/>
        </patternFill>
      </fill>
      <border>
        <left style="thin">
          <color theme="7" tint="-0.24994659260841701"/>
        </left>
        <right style="thin">
          <color theme="7" tint="-0.24994659260841701"/>
        </right>
        <top style="thin">
          <color theme="0"/>
        </top>
        <bottom style="thin">
          <color theme="0"/>
        </bottom>
      </border>
    </dxf>
    <dxf>
      <fill>
        <patternFill>
          <bgColor theme="6"/>
        </patternFill>
      </fill>
      <border>
        <left style="thin">
          <color theme="6"/>
        </left>
        <right style="thin">
          <color theme="6"/>
        </right>
        <top style="thin">
          <color theme="0"/>
        </top>
        <bottom style="thin">
          <color theme="0"/>
        </bottom>
      </border>
    </dxf>
    <dxf>
      <font>
        <b/>
        <i val="0"/>
        <color theme="0"/>
      </font>
      <border>
        <left style="thin">
          <color rgb="FFC00000"/>
        </left>
        <right style="thin">
          <color rgb="FFC00000"/>
        </right>
        <vertical/>
        <horizontal/>
      </border>
    </dxf>
    <dxf>
      <fill>
        <patternFill>
          <bgColor theme="2" tint="-9.9948118533890809E-2"/>
        </patternFill>
      </fill>
      <border>
        <left style="thin">
          <color theme="2" tint="-9.9948118533890809E-2"/>
        </left>
        <right style="thin">
          <color theme="2" tint="-9.9948118533890809E-2"/>
        </right>
        <top style="thin">
          <color theme="0"/>
        </top>
        <bottom style="thin">
          <color theme="0"/>
        </bottom>
        <vertical/>
        <horizontal/>
      </border>
    </dxf>
    <dxf>
      <fill>
        <patternFill>
          <bgColor theme="9" tint="-0.24994659260841701"/>
        </patternFill>
      </fill>
      <border>
        <left style="thin">
          <color theme="9" tint="-0.24994659260841701"/>
        </left>
        <right style="thin">
          <color theme="9" tint="-0.24994659260841701"/>
        </right>
        <top style="thin">
          <color theme="0"/>
        </top>
        <bottom style="thin">
          <color theme="0"/>
        </bottom>
        <vertical/>
        <horizontal/>
      </border>
    </dxf>
    <dxf>
      <fill>
        <patternFill>
          <bgColor theme="4"/>
        </patternFill>
      </fill>
      <border>
        <left style="thin">
          <color theme="4"/>
        </left>
        <right style="thin">
          <color theme="4"/>
        </right>
        <top style="thin">
          <color theme="0"/>
        </top>
        <bottom style="thin">
          <color theme="0"/>
        </bottom>
      </border>
    </dxf>
    <dxf>
      <fill>
        <patternFill>
          <bgColor theme="7" tint="-0.24994659260841701"/>
        </patternFill>
      </fill>
      <border>
        <left style="thin">
          <color theme="7" tint="-0.24994659260841701"/>
        </left>
        <right style="thin">
          <color theme="7" tint="-0.24994659260841701"/>
        </right>
        <top style="thin">
          <color theme="0"/>
        </top>
        <bottom style="thin">
          <color theme="0"/>
        </bottom>
      </border>
    </dxf>
    <dxf>
      <fill>
        <patternFill>
          <bgColor theme="6"/>
        </patternFill>
      </fill>
      <border>
        <left style="thin">
          <color theme="6"/>
        </left>
        <right style="thin">
          <color theme="6"/>
        </right>
        <top style="thin">
          <color theme="0"/>
        </top>
        <bottom style="thin">
          <color theme="0"/>
        </bottom>
      </border>
    </dxf>
    <dxf>
      <font>
        <b/>
        <i val="0"/>
        <color theme="0"/>
      </font>
      <border>
        <left style="thin">
          <color rgb="FFC00000"/>
        </left>
        <right style="thin">
          <color rgb="FFC00000"/>
        </right>
        <vertical/>
        <horizontal/>
      </border>
    </dxf>
    <dxf>
      <fill>
        <patternFill>
          <bgColor theme="6" tint="0.59996337778862885"/>
        </patternFill>
      </fill>
      <border>
        <top style="thin">
          <color theme="0"/>
        </top>
        <bottom style="thin">
          <color theme="0"/>
        </bottom>
        <vertical/>
        <horizontal/>
      </border>
    </dxf>
    <dxf>
      <fill>
        <patternFill>
          <bgColor theme="6" tint="0.79998168889431442"/>
        </patternFill>
      </fill>
      <border>
        <top style="thin">
          <color theme="0"/>
        </top>
        <bottom style="thin">
          <color theme="0"/>
        </bottom>
      </border>
    </dxf>
    <dxf>
      <fill>
        <patternFill>
          <bgColor theme="2" tint="-9.9948118533890809E-2"/>
        </patternFill>
      </fill>
      <border>
        <left style="thin">
          <color theme="2" tint="-9.9948118533890809E-2"/>
        </left>
        <right style="thin">
          <color theme="2" tint="-9.9948118533890809E-2"/>
        </right>
        <top style="thin">
          <color theme="0"/>
        </top>
        <bottom style="thin">
          <color theme="0"/>
        </bottom>
        <vertical/>
        <horizontal/>
      </border>
    </dxf>
    <dxf>
      <fill>
        <patternFill>
          <bgColor theme="9" tint="-0.24994659260841701"/>
        </patternFill>
      </fill>
      <border>
        <left style="thin">
          <color theme="9" tint="-0.24994659260841701"/>
        </left>
        <right style="thin">
          <color theme="9" tint="-0.24994659260841701"/>
        </right>
        <top style="thin">
          <color theme="0"/>
        </top>
        <bottom style="thin">
          <color theme="0"/>
        </bottom>
        <vertical/>
        <horizontal/>
      </border>
    </dxf>
    <dxf>
      <fill>
        <patternFill>
          <bgColor theme="4"/>
        </patternFill>
      </fill>
      <border>
        <left style="thin">
          <color theme="4"/>
        </left>
        <right style="thin">
          <color theme="4"/>
        </right>
        <top style="thin">
          <color theme="0"/>
        </top>
        <bottom style="thin">
          <color theme="0"/>
        </bottom>
      </border>
    </dxf>
    <dxf>
      <fill>
        <patternFill>
          <bgColor theme="7" tint="-0.24994659260841701"/>
        </patternFill>
      </fill>
      <border>
        <left style="thin">
          <color theme="7" tint="-0.24994659260841701"/>
        </left>
        <right style="thin">
          <color theme="7" tint="-0.24994659260841701"/>
        </right>
        <top style="thin">
          <color theme="0"/>
        </top>
        <bottom style="thin">
          <color theme="0"/>
        </bottom>
      </border>
    </dxf>
    <dxf>
      <fill>
        <patternFill>
          <bgColor theme="6"/>
        </patternFill>
      </fill>
      <border>
        <left style="thin">
          <color theme="6"/>
        </left>
        <right style="thin">
          <color theme="6"/>
        </right>
        <top style="thin">
          <color theme="0"/>
        </top>
        <bottom style="thin">
          <color theme="0"/>
        </bottom>
      </border>
    </dxf>
    <dxf>
      <font>
        <b/>
        <i val="0"/>
        <color theme="0"/>
      </font>
      <border>
        <left style="thin">
          <color rgb="FFC00000"/>
        </left>
        <right style="thin">
          <color rgb="FFC00000"/>
        </right>
        <vertical/>
        <horizontal/>
      </border>
    </dxf>
    <dxf>
      <fill>
        <patternFill>
          <bgColor theme="2" tint="-9.9948118533890809E-2"/>
        </patternFill>
      </fill>
      <border>
        <left style="thin">
          <color theme="2" tint="-9.9948118533890809E-2"/>
        </left>
        <right style="thin">
          <color theme="2" tint="-9.9948118533890809E-2"/>
        </right>
        <top style="thin">
          <color theme="0"/>
        </top>
        <bottom style="thin">
          <color theme="0"/>
        </bottom>
        <vertical/>
        <horizontal/>
      </border>
    </dxf>
    <dxf>
      <fill>
        <patternFill>
          <bgColor theme="9" tint="-0.24994659260841701"/>
        </patternFill>
      </fill>
      <border>
        <left style="thin">
          <color theme="9" tint="-0.24994659260841701"/>
        </left>
        <right style="thin">
          <color theme="9" tint="-0.24994659260841701"/>
        </right>
        <top style="thin">
          <color theme="0"/>
        </top>
        <bottom style="thin">
          <color theme="0"/>
        </bottom>
        <vertical/>
        <horizontal/>
      </border>
    </dxf>
    <dxf>
      <fill>
        <patternFill>
          <bgColor theme="4"/>
        </patternFill>
      </fill>
      <border>
        <left style="thin">
          <color theme="4"/>
        </left>
        <right style="thin">
          <color theme="4"/>
        </right>
        <top style="thin">
          <color theme="0"/>
        </top>
        <bottom style="thin">
          <color theme="0"/>
        </bottom>
      </border>
    </dxf>
    <dxf>
      <fill>
        <patternFill>
          <bgColor theme="7" tint="-0.24994659260841701"/>
        </patternFill>
      </fill>
      <border>
        <left style="thin">
          <color theme="7" tint="-0.24994659260841701"/>
        </left>
        <right style="thin">
          <color theme="7" tint="-0.24994659260841701"/>
        </right>
        <top style="thin">
          <color theme="0"/>
        </top>
        <bottom style="thin">
          <color theme="0"/>
        </bottom>
      </border>
    </dxf>
    <dxf>
      <fill>
        <patternFill>
          <bgColor theme="6"/>
        </patternFill>
      </fill>
      <border>
        <left style="thin">
          <color theme="6"/>
        </left>
        <right style="thin">
          <color theme="6"/>
        </right>
        <top style="thin">
          <color theme="0"/>
        </top>
        <bottom style="thin">
          <color theme="0"/>
        </bottom>
      </border>
    </dxf>
    <dxf>
      <font>
        <b/>
        <i val="0"/>
        <color theme="0"/>
      </font>
      <border>
        <left style="thin">
          <color rgb="FFC00000"/>
        </left>
        <right style="thin">
          <color rgb="FFC00000"/>
        </right>
        <vertical/>
        <horizontal/>
      </border>
    </dxf>
    <dxf>
      <font>
        <b/>
        <i val="0"/>
        <color theme="0"/>
      </font>
      <border>
        <left style="thin">
          <color rgb="FFC00000"/>
        </left>
        <right style="thin">
          <color rgb="FFC00000"/>
        </right>
        <vertical/>
        <horizontal/>
      </border>
    </dxf>
    <dxf>
      <font>
        <b/>
        <i val="0"/>
        <color theme="0"/>
      </font>
      <border>
        <left style="thin">
          <color rgb="FFC00000"/>
        </left>
        <right style="thin">
          <color rgb="FFC00000"/>
        </right>
        <vertical/>
        <horizontal/>
      </border>
    </dxf>
    <dxf>
      <font>
        <b/>
        <i val="0"/>
        <color theme="0"/>
      </font>
      <border>
        <left style="thin">
          <color rgb="FFC00000"/>
        </left>
        <right style="thin">
          <color rgb="FFC00000"/>
        </right>
        <vertical/>
        <horizontal/>
      </border>
    </dxf>
    <dxf>
      <fill>
        <patternFill>
          <bgColor theme="6"/>
        </patternFill>
      </fill>
      <border>
        <left style="thin">
          <color theme="6"/>
        </left>
        <right style="thin">
          <color theme="6"/>
        </right>
        <top style="thin">
          <color theme="0"/>
        </top>
        <bottom style="thin">
          <color theme="0"/>
        </bottom>
      </border>
    </dxf>
    <dxf>
      <fill>
        <patternFill>
          <bgColor theme="7" tint="-0.24994659260841701"/>
        </patternFill>
      </fill>
      <border>
        <left style="thin">
          <color theme="7" tint="-0.24994659260841701"/>
        </left>
        <right style="thin">
          <color theme="7" tint="-0.24994659260841701"/>
        </right>
        <top style="thin">
          <color theme="0"/>
        </top>
        <bottom style="thin">
          <color theme="0"/>
        </bottom>
      </border>
    </dxf>
    <dxf>
      <fill>
        <patternFill>
          <bgColor theme="4"/>
        </patternFill>
      </fill>
      <border>
        <left style="thin">
          <color theme="4"/>
        </left>
        <right style="thin">
          <color theme="4"/>
        </right>
        <top style="thin">
          <color theme="0"/>
        </top>
        <bottom style="thin">
          <color theme="0"/>
        </bottom>
      </border>
    </dxf>
    <dxf>
      <fill>
        <patternFill>
          <bgColor theme="2" tint="-9.9948118533890809E-2"/>
        </patternFill>
      </fill>
      <border>
        <left style="thin">
          <color theme="2" tint="-9.9948118533890809E-2"/>
        </left>
        <right style="thin">
          <color theme="2" tint="-9.9948118533890809E-2"/>
        </right>
        <top style="thin">
          <color theme="0"/>
        </top>
        <bottom style="thin">
          <color theme="0"/>
        </bottom>
        <vertical/>
        <horizontal/>
      </border>
    </dxf>
    <dxf>
      <fill>
        <patternFill>
          <bgColor theme="9" tint="-0.24994659260841701"/>
        </patternFill>
      </fill>
      <border>
        <left style="thin">
          <color theme="9" tint="-0.24994659260841701"/>
        </left>
        <right style="thin">
          <color theme="9" tint="-0.24994659260841701"/>
        </right>
        <top style="thin">
          <color theme="0"/>
        </top>
        <bottom style="thin">
          <color theme="0"/>
        </bottom>
        <vertical/>
        <horizontal/>
      </border>
    </dxf>
    <dxf>
      <font>
        <b/>
        <i val="0"/>
        <color theme="0"/>
      </font>
      <border>
        <left style="thin">
          <color rgb="FFC00000"/>
        </left>
        <right style="thin">
          <color rgb="FFC00000"/>
        </right>
        <vertical/>
        <horizontal/>
      </border>
    </dxf>
    <dxf>
      <font>
        <b/>
        <i val="0"/>
        <color theme="0"/>
      </font>
      <border>
        <left style="thin">
          <color rgb="FFC00000"/>
        </left>
        <right style="thin">
          <color rgb="FFC00000"/>
        </right>
        <vertical/>
        <horizontal/>
      </border>
    </dxf>
    <dxf>
      <fill>
        <patternFill>
          <bgColor theme="6"/>
        </patternFill>
      </fill>
      <border>
        <left style="thin">
          <color theme="6"/>
        </left>
        <right style="thin">
          <color theme="6"/>
        </right>
        <top style="thin">
          <color theme="0"/>
        </top>
        <bottom style="thin">
          <color theme="0"/>
        </bottom>
      </border>
    </dxf>
    <dxf>
      <fill>
        <patternFill>
          <bgColor theme="4"/>
        </patternFill>
      </fill>
      <border>
        <left style="thin">
          <color theme="4"/>
        </left>
        <right style="thin">
          <color theme="4"/>
        </right>
        <top style="thin">
          <color theme="0"/>
        </top>
        <bottom style="thin">
          <color theme="0"/>
        </bottom>
      </border>
    </dxf>
    <dxf>
      <fill>
        <patternFill>
          <bgColor theme="9" tint="-0.24994659260841701"/>
        </patternFill>
      </fill>
      <border>
        <left style="thin">
          <color theme="9" tint="-0.24994659260841701"/>
        </left>
        <right style="thin">
          <color theme="9" tint="-0.24994659260841701"/>
        </right>
        <top style="thin">
          <color theme="0"/>
        </top>
        <bottom style="thin">
          <color theme="0"/>
        </bottom>
        <vertical/>
        <horizontal/>
      </border>
    </dxf>
    <dxf>
      <fill>
        <patternFill>
          <bgColor theme="2" tint="-9.9948118533890809E-2"/>
        </patternFill>
      </fill>
      <border>
        <left style="thin">
          <color theme="2" tint="-9.9948118533890809E-2"/>
        </left>
        <right style="thin">
          <color theme="2" tint="-9.9948118533890809E-2"/>
        </right>
        <top style="thin">
          <color theme="0"/>
        </top>
        <bottom style="thin">
          <color theme="0"/>
        </bottom>
        <vertical/>
        <horizontal/>
      </border>
    </dxf>
    <dxf>
      <fill>
        <patternFill>
          <bgColor theme="7" tint="-0.24994659260841701"/>
        </patternFill>
      </fill>
      <border>
        <left style="thin">
          <color theme="7" tint="-0.24994659260841701"/>
        </left>
        <right style="thin">
          <color theme="7" tint="-0.24994659260841701"/>
        </right>
        <top style="thin">
          <color theme="0"/>
        </top>
        <bottom style="thin">
          <color theme="0"/>
        </bottom>
      </border>
    </dxf>
    <dxf>
      <fill>
        <patternFill>
          <bgColor theme="2" tint="-9.9948118533890809E-2"/>
        </patternFill>
      </fill>
      <border>
        <left style="thin">
          <color theme="2" tint="-9.9948118533890809E-2"/>
        </left>
        <right style="thin">
          <color theme="2" tint="-9.9948118533890809E-2"/>
        </right>
        <top style="thin">
          <color theme="0"/>
        </top>
        <bottom style="thin">
          <color theme="0"/>
        </bottom>
        <vertical/>
        <horizontal/>
      </border>
    </dxf>
    <dxf>
      <fill>
        <patternFill>
          <bgColor theme="9" tint="-0.24994659260841701"/>
        </patternFill>
      </fill>
      <border>
        <left style="thin">
          <color theme="9" tint="-0.24994659260841701"/>
        </left>
        <right style="thin">
          <color theme="9" tint="-0.24994659260841701"/>
        </right>
        <top style="thin">
          <color theme="0"/>
        </top>
        <bottom style="thin">
          <color theme="0"/>
        </bottom>
        <vertical/>
        <horizontal/>
      </border>
    </dxf>
    <dxf>
      <fill>
        <patternFill>
          <bgColor theme="4"/>
        </patternFill>
      </fill>
      <border>
        <left style="thin">
          <color theme="4"/>
        </left>
        <right style="thin">
          <color theme="4"/>
        </right>
        <top style="thin">
          <color theme="0"/>
        </top>
        <bottom style="thin">
          <color theme="0"/>
        </bottom>
      </border>
    </dxf>
    <dxf>
      <fill>
        <patternFill>
          <bgColor theme="7" tint="-0.24994659260841701"/>
        </patternFill>
      </fill>
      <border>
        <left style="thin">
          <color theme="7" tint="-0.24994659260841701"/>
        </left>
        <right style="thin">
          <color theme="7" tint="-0.24994659260841701"/>
        </right>
        <top style="thin">
          <color theme="0"/>
        </top>
        <bottom style="thin">
          <color theme="0"/>
        </bottom>
      </border>
    </dxf>
    <dxf>
      <fill>
        <patternFill>
          <bgColor theme="6"/>
        </patternFill>
      </fill>
      <border>
        <left style="thin">
          <color theme="6"/>
        </left>
        <right style="thin">
          <color theme="6"/>
        </right>
        <top style="thin">
          <color theme="0"/>
        </top>
        <bottom style="thin">
          <color theme="0"/>
        </bottom>
      </border>
    </dxf>
    <dxf>
      <font>
        <b/>
        <i val="0"/>
        <color theme="0"/>
      </font>
      <border>
        <left style="thin">
          <color rgb="FFC00000"/>
        </left>
        <right style="thin">
          <color rgb="FFC00000"/>
        </right>
        <vertical/>
        <horizontal/>
      </border>
    </dxf>
    <dxf>
      <fill>
        <patternFill>
          <bgColor theme="6" tint="0.39994506668294322"/>
        </patternFill>
      </fill>
      <border>
        <top style="thin">
          <color theme="0"/>
        </top>
        <bottom style="thin">
          <color theme="0"/>
        </bottom>
      </border>
    </dxf>
    <dxf>
      <font>
        <b/>
        <i val="0"/>
        <color theme="0"/>
      </font>
      <border>
        <left style="thin">
          <color rgb="FFC00000"/>
        </left>
        <right style="thin">
          <color rgb="FFC00000"/>
        </right>
        <vertical/>
        <horizontal/>
      </border>
    </dxf>
    <dxf>
      <fill>
        <patternFill>
          <bgColor theme="6"/>
        </patternFill>
      </fill>
      <border>
        <left style="thin">
          <color theme="6"/>
        </left>
        <right style="thin">
          <color theme="6"/>
        </right>
        <top style="thin">
          <color theme="0"/>
        </top>
        <bottom style="thin">
          <color theme="0"/>
        </bottom>
      </border>
    </dxf>
    <dxf>
      <fill>
        <patternFill>
          <bgColor theme="7" tint="-0.24994659260841701"/>
        </patternFill>
      </fill>
      <border>
        <left style="thin">
          <color theme="7" tint="-0.24994659260841701"/>
        </left>
        <right style="thin">
          <color theme="7" tint="-0.24994659260841701"/>
        </right>
        <top style="thin">
          <color theme="0"/>
        </top>
        <bottom style="thin">
          <color theme="0"/>
        </bottom>
      </border>
    </dxf>
    <dxf>
      <fill>
        <patternFill>
          <bgColor theme="4"/>
        </patternFill>
      </fill>
      <border>
        <left style="thin">
          <color theme="4"/>
        </left>
        <right style="thin">
          <color theme="4"/>
        </right>
        <top style="thin">
          <color theme="0"/>
        </top>
        <bottom style="thin">
          <color theme="0"/>
        </bottom>
      </border>
    </dxf>
    <dxf>
      <fill>
        <patternFill>
          <bgColor theme="9" tint="-0.24994659260841701"/>
        </patternFill>
      </fill>
      <border>
        <left style="thin">
          <color theme="9" tint="-0.24994659260841701"/>
        </left>
        <right style="thin">
          <color theme="9" tint="-0.24994659260841701"/>
        </right>
        <top style="thin">
          <color theme="0"/>
        </top>
        <bottom style="thin">
          <color theme="0"/>
        </bottom>
        <vertical/>
        <horizontal/>
      </border>
    </dxf>
    <dxf>
      <fill>
        <patternFill>
          <bgColor theme="2" tint="-9.9948118533890809E-2"/>
        </patternFill>
      </fill>
      <border>
        <left style="thin">
          <color theme="2" tint="-9.9948118533890809E-2"/>
        </left>
        <right style="thin">
          <color theme="2" tint="-9.9948118533890809E-2"/>
        </right>
        <top style="thin">
          <color theme="0"/>
        </top>
        <bottom style="thin">
          <color theme="0"/>
        </bottom>
        <vertical/>
        <horizontal/>
      </border>
    </dxf>
    <dxf>
      <fill>
        <patternFill>
          <bgColor theme="2" tint="-9.9948118533890809E-2"/>
        </patternFill>
      </fill>
      <border>
        <left style="thin">
          <color theme="2" tint="-9.9948118533890809E-2"/>
        </left>
        <right style="thin">
          <color theme="2" tint="-9.9948118533890809E-2"/>
        </right>
        <top style="thin">
          <color theme="0"/>
        </top>
        <bottom style="thin">
          <color theme="0"/>
        </bottom>
        <vertical/>
        <horizontal/>
      </border>
    </dxf>
    <dxf>
      <fill>
        <patternFill>
          <bgColor theme="9" tint="-0.24994659260841701"/>
        </patternFill>
      </fill>
      <border>
        <left style="thin">
          <color theme="9" tint="-0.24994659260841701"/>
        </left>
        <right style="thin">
          <color theme="9" tint="-0.24994659260841701"/>
        </right>
        <top style="thin">
          <color theme="0"/>
        </top>
        <bottom style="thin">
          <color theme="0"/>
        </bottom>
        <vertical/>
        <horizontal/>
      </border>
    </dxf>
    <dxf>
      <fill>
        <patternFill>
          <bgColor theme="7" tint="-0.24994659260841701"/>
        </patternFill>
      </fill>
      <border>
        <left style="thin">
          <color theme="7" tint="-0.24994659260841701"/>
        </left>
        <right style="thin">
          <color theme="7" tint="-0.24994659260841701"/>
        </right>
        <top style="thin">
          <color theme="0"/>
        </top>
        <bottom style="thin">
          <color theme="0"/>
        </bottom>
      </border>
    </dxf>
    <dxf>
      <fill>
        <patternFill>
          <bgColor theme="6"/>
        </patternFill>
      </fill>
      <border>
        <left style="thin">
          <color theme="6"/>
        </left>
        <right style="thin">
          <color theme="6"/>
        </right>
        <top style="thin">
          <color theme="0"/>
        </top>
        <bottom style="thin">
          <color theme="0"/>
        </bottom>
      </border>
    </dxf>
    <dxf>
      <fill>
        <patternFill>
          <bgColor theme="4"/>
        </patternFill>
      </fill>
      <border>
        <left style="thin">
          <color theme="4"/>
        </left>
        <right style="thin">
          <color theme="4"/>
        </right>
        <top style="thin">
          <color theme="0"/>
        </top>
        <bottom style="thin">
          <color theme="0"/>
        </bottom>
      </border>
    </dxf>
    <dxf>
      <fill>
        <patternFill>
          <bgColor theme="2" tint="-9.9948118533890809E-2"/>
        </patternFill>
      </fill>
      <border>
        <left style="thin">
          <color theme="2" tint="-9.9948118533890809E-2"/>
        </left>
        <right style="thin">
          <color theme="2" tint="-9.9948118533890809E-2"/>
        </right>
        <top style="thin">
          <color theme="0"/>
        </top>
        <bottom style="thin">
          <color theme="0"/>
        </bottom>
        <vertical/>
        <horizontal/>
      </border>
    </dxf>
    <dxf>
      <fill>
        <patternFill>
          <bgColor theme="9" tint="-0.24994659260841701"/>
        </patternFill>
      </fill>
      <border>
        <left style="thin">
          <color theme="9" tint="-0.24994659260841701"/>
        </left>
        <right style="thin">
          <color theme="9" tint="-0.24994659260841701"/>
        </right>
        <top style="thin">
          <color theme="0"/>
        </top>
        <bottom style="thin">
          <color theme="0"/>
        </bottom>
        <vertical/>
        <horizontal/>
      </border>
    </dxf>
    <dxf>
      <fill>
        <patternFill>
          <bgColor theme="4"/>
        </patternFill>
      </fill>
      <border>
        <left style="thin">
          <color theme="4"/>
        </left>
        <right style="thin">
          <color theme="4"/>
        </right>
        <top style="thin">
          <color theme="0"/>
        </top>
        <bottom style="thin">
          <color theme="0"/>
        </bottom>
      </border>
    </dxf>
    <dxf>
      <fill>
        <patternFill>
          <bgColor theme="7" tint="-0.24994659260841701"/>
        </patternFill>
      </fill>
      <border>
        <left style="thin">
          <color theme="7" tint="-0.24994659260841701"/>
        </left>
        <right style="thin">
          <color theme="7" tint="-0.24994659260841701"/>
        </right>
        <top style="thin">
          <color theme="0"/>
        </top>
        <bottom style="thin">
          <color theme="0"/>
        </bottom>
      </border>
    </dxf>
    <dxf>
      <fill>
        <patternFill>
          <bgColor theme="6"/>
        </patternFill>
      </fill>
      <border>
        <left style="thin">
          <color theme="6"/>
        </left>
        <right style="thin">
          <color theme="6"/>
        </right>
        <top style="thin">
          <color theme="0"/>
        </top>
        <bottom style="thin">
          <color theme="0"/>
        </bottom>
      </border>
    </dxf>
    <dxf>
      <font>
        <b/>
        <i val="0"/>
        <color theme="0"/>
      </font>
      <border>
        <left style="thin">
          <color rgb="FFC00000"/>
        </left>
        <right style="thin">
          <color rgb="FFC00000"/>
        </right>
        <vertical/>
        <horizontal/>
      </border>
    </dxf>
    <dxf>
      <fill>
        <patternFill>
          <bgColor theme="2" tint="-9.9948118533890809E-2"/>
        </patternFill>
      </fill>
      <border>
        <left style="thin">
          <color theme="2" tint="-9.9948118533890809E-2"/>
        </left>
        <right style="thin">
          <color theme="2" tint="-9.9948118533890809E-2"/>
        </right>
        <top style="thin">
          <color theme="0"/>
        </top>
        <bottom style="thin">
          <color theme="0"/>
        </bottom>
        <vertical/>
        <horizontal/>
      </border>
    </dxf>
    <dxf>
      <fill>
        <patternFill>
          <bgColor theme="9" tint="-0.24994659260841701"/>
        </patternFill>
      </fill>
      <border>
        <left style="thin">
          <color theme="9" tint="-0.24994659260841701"/>
        </left>
        <right style="thin">
          <color theme="9" tint="-0.24994659260841701"/>
        </right>
        <top style="thin">
          <color theme="0"/>
        </top>
        <bottom style="thin">
          <color theme="0"/>
        </bottom>
        <vertical/>
        <horizontal/>
      </border>
    </dxf>
    <dxf>
      <fill>
        <patternFill>
          <bgColor theme="4"/>
        </patternFill>
      </fill>
      <border>
        <left style="thin">
          <color theme="4"/>
        </left>
        <right style="thin">
          <color theme="4"/>
        </right>
        <top style="thin">
          <color theme="0"/>
        </top>
        <bottom style="thin">
          <color theme="0"/>
        </bottom>
      </border>
    </dxf>
    <dxf>
      <fill>
        <patternFill>
          <bgColor theme="7" tint="-0.24994659260841701"/>
        </patternFill>
      </fill>
      <border>
        <left style="thin">
          <color theme="7" tint="-0.24994659260841701"/>
        </left>
        <right style="thin">
          <color theme="7" tint="-0.24994659260841701"/>
        </right>
        <top style="thin">
          <color theme="0"/>
        </top>
        <bottom style="thin">
          <color theme="0"/>
        </bottom>
      </border>
    </dxf>
    <dxf>
      <fill>
        <patternFill>
          <bgColor theme="6"/>
        </patternFill>
      </fill>
      <border>
        <left style="thin">
          <color theme="6"/>
        </left>
        <right style="thin">
          <color theme="6"/>
        </right>
        <top style="thin">
          <color theme="0"/>
        </top>
        <bottom style="thin">
          <color theme="0"/>
        </bottom>
      </border>
    </dxf>
    <dxf>
      <fill>
        <patternFill>
          <bgColor theme="6" tint="0.59996337778862885"/>
        </patternFill>
      </fill>
      <border>
        <top style="thin">
          <color theme="0"/>
        </top>
        <bottom style="thin">
          <color theme="0"/>
        </bottom>
        <vertical/>
        <horizontal/>
      </border>
    </dxf>
    <dxf>
      <font>
        <b/>
        <i val="0"/>
        <color theme="0"/>
      </font>
      <border>
        <left style="thin">
          <color rgb="FFC00000"/>
        </left>
        <right style="thin">
          <color rgb="FFC00000"/>
        </right>
        <vertical/>
        <horizontal/>
      </border>
    </dxf>
    <dxf>
      <font>
        <b/>
        <i val="0"/>
        <color theme="0"/>
      </font>
      <border>
        <left style="thin">
          <color rgb="FFC00000"/>
        </left>
        <right style="thin">
          <color rgb="FFC00000"/>
        </right>
        <vertical/>
        <horizontal/>
      </border>
    </dxf>
    <dxf>
      <font>
        <b/>
        <i val="0"/>
        <color theme="0"/>
      </font>
      <border>
        <left style="thin">
          <color rgb="FFC00000"/>
        </left>
        <right style="thin">
          <color rgb="FFC00000"/>
        </right>
        <vertical/>
        <horizontal/>
      </border>
    </dxf>
    <dxf>
      <fill>
        <patternFill>
          <bgColor theme="6" tint="0.79998168889431442"/>
        </patternFill>
      </fill>
      <border>
        <top style="thin">
          <color theme="0"/>
        </top>
        <bottom style="thin">
          <color theme="0"/>
        </bottom>
      </border>
    </dxf>
    <dxf>
      <fill>
        <patternFill>
          <bgColor theme="2" tint="-9.9948118533890809E-2"/>
        </patternFill>
      </fill>
      <border>
        <left style="thin">
          <color theme="2" tint="-9.9948118533890809E-2"/>
        </left>
        <right style="thin">
          <color theme="2" tint="-9.9948118533890809E-2"/>
        </right>
        <top style="thin">
          <color theme="0"/>
        </top>
        <bottom style="thin">
          <color theme="0"/>
        </bottom>
        <vertical/>
        <horizontal/>
      </border>
    </dxf>
    <dxf>
      <fill>
        <patternFill>
          <bgColor theme="4"/>
        </patternFill>
      </fill>
      <border>
        <left style="thin">
          <color theme="4"/>
        </left>
        <right style="thin">
          <color theme="4"/>
        </right>
        <top style="thin">
          <color theme="0"/>
        </top>
        <bottom style="thin">
          <color theme="0"/>
        </bottom>
      </border>
    </dxf>
    <dxf>
      <fill>
        <patternFill>
          <bgColor theme="7" tint="-0.24994659260841701"/>
        </patternFill>
      </fill>
      <border>
        <left style="thin">
          <color theme="7" tint="-0.24994659260841701"/>
        </left>
        <right style="thin">
          <color theme="7" tint="-0.24994659260841701"/>
        </right>
        <top style="thin">
          <color theme="0"/>
        </top>
        <bottom style="thin">
          <color theme="0"/>
        </bottom>
      </border>
    </dxf>
    <dxf>
      <fill>
        <patternFill>
          <bgColor theme="6"/>
        </patternFill>
      </fill>
      <border>
        <left style="thin">
          <color theme="6"/>
        </left>
        <right style="thin">
          <color theme="6"/>
        </right>
        <top style="thin">
          <color theme="0"/>
        </top>
        <bottom style="thin">
          <color theme="0"/>
        </bottom>
      </border>
    </dxf>
    <dxf>
      <font>
        <b/>
        <i val="0"/>
        <color theme="0"/>
      </font>
      <border>
        <left style="thin">
          <color rgb="FFC00000"/>
        </left>
        <right style="thin">
          <color rgb="FFC00000"/>
        </right>
        <vertical/>
        <horizontal/>
      </border>
    </dxf>
    <dxf>
      <fill>
        <patternFill>
          <bgColor theme="9" tint="-0.24994659260841701"/>
        </patternFill>
      </fill>
      <border>
        <left style="thin">
          <color theme="9" tint="-0.24994659260841701"/>
        </left>
        <right style="thin">
          <color theme="9" tint="-0.24994659260841701"/>
        </right>
        <top style="thin">
          <color theme="0"/>
        </top>
        <bottom style="thin">
          <color theme="0"/>
        </bottom>
        <vertical/>
        <horizontal/>
      </border>
    </dxf>
    <dxf>
      <alignment horizontal="left" vertical="bottom" textRotation="0" wrapText="1" relativeIndent="1" justifyLastLine="0" shrinkToFit="0" readingOrder="0"/>
      <protection locked="0" hidden="0"/>
    </dxf>
    <dxf>
      <alignment horizontal="left" vertical="bottom" textRotation="0" wrapText="1" relativeIndent="1" justifyLastLine="0" shrinkToFit="0" readingOrder="0"/>
      <protection locked="0" hidden="0"/>
    </dxf>
    <dxf>
      <alignment horizontal="left" vertical="bottom" textRotation="0" wrapText="1" relativeIndent="1" justifyLastLine="0" shrinkToFit="0" readingOrder="0"/>
      <protection locked="0" hidden="0"/>
    </dxf>
    <dxf>
      <protection locked="0" hidden="0"/>
    </dxf>
    <dxf>
      <fill>
        <patternFill patternType="solid">
          <fgColor indexed="64"/>
          <bgColor theme="2" tint="-0.749992370372631"/>
        </patternFill>
      </fill>
      <protection locked="0" hidden="0"/>
    </dxf>
    <dxf>
      <font>
        <strike val="0"/>
        <outline val="0"/>
        <shadow val="0"/>
        <u val="none"/>
        <vertAlign val="baseline"/>
        <sz val="11"/>
        <color theme="1" tint="0.249977111117893"/>
        <name val="Calibri"/>
        <family val="2"/>
        <scheme val="minor"/>
      </font>
      <protection locked="0" hidden="0"/>
    </dxf>
    <dxf>
      <font>
        <strike val="0"/>
        <outline val="0"/>
        <shadow val="0"/>
        <u val="none"/>
        <vertAlign val="baseline"/>
        <sz val="11"/>
        <color theme="1" tint="0.249977111117893"/>
        <name val="Calibri"/>
        <family val="2"/>
        <scheme val="minor"/>
      </font>
      <protection locked="0" hidden="0"/>
    </dxf>
    <dxf>
      <font>
        <strike val="0"/>
        <outline val="0"/>
        <shadow val="0"/>
        <u val="none"/>
        <vertAlign val="baseline"/>
        <sz val="11"/>
        <color theme="1" tint="0.249977111117893"/>
        <name val="Calibri"/>
        <family val="2"/>
        <scheme val="minor"/>
      </font>
      <protection locked="0" hidden="0"/>
    </dxf>
    <dxf>
      <font>
        <strike val="0"/>
        <outline val="0"/>
        <shadow val="0"/>
        <u val="none"/>
        <vertAlign val="baseline"/>
        <sz val="11"/>
        <color theme="1" tint="0.249977111117893"/>
        <name val="Calibri"/>
        <family val="2"/>
        <scheme val="minor"/>
      </font>
      <protection locked="0" hidden="0"/>
    </dxf>
    <dxf>
      <font>
        <strike val="0"/>
        <outline val="0"/>
        <shadow val="0"/>
        <u val="none"/>
        <vertAlign val="baseline"/>
        <sz val="11"/>
        <color theme="1" tint="0.249977111117893"/>
        <name val="Calibri"/>
        <family val="2"/>
        <scheme val="minor"/>
      </font>
      <protection locked="0" hidden="0"/>
    </dxf>
    <dxf>
      <font>
        <b/>
        <i val="0"/>
        <strike val="0"/>
        <condense val="0"/>
        <extend val="0"/>
        <outline val="0"/>
        <shadow val="0"/>
        <u val="none"/>
        <vertAlign val="baseline"/>
        <sz val="11"/>
        <color theme="1"/>
        <name val="Calibri"/>
        <family val="2"/>
        <scheme val="minor"/>
      </font>
      <protection locked="0" hidden="0"/>
    </dxf>
    <dxf>
      <font>
        <strike val="0"/>
        <outline val="0"/>
        <shadow val="0"/>
        <u val="none"/>
        <vertAlign val="baseline"/>
        <sz val="11"/>
        <color theme="1" tint="0.249977111117893"/>
        <name val="Calibri"/>
        <family val="2"/>
        <scheme val="minor"/>
      </font>
      <protection locked="0" hidden="0"/>
    </dxf>
    <dxf>
      <font>
        <strike val="0"/>
        <outline val="0"/>
        <shadow val="0"/>
        <u val="none"/>
        <vertAlign val="baseline"/>
        <sz val="11"/>
        <color theme="1" tint="0.249977111117893"/>
        <name val="Calibri"/>
        <family val="2"/>
        <scheme val="minor"/>
      </font>
      <protection locked="0" hidden="0"/>
    </dxf>
    <dxf>
      <font>
        <strike val="0"/>
        <outline val="0"/>
        <shadow val="0"/>
        <u val="none"/>
        <vertAlign val="baseline"/>
        <sz val="11"/>
        <color theme="1" tint="0.249977111117893"/>
        <name val="Calibri"/>
        <family val="2"/>
        <scheme val="minor"/>
      </font>
      <protection locked="0" hidden="0"/>
    </dxf>
    <dxf>
      <font>
        <strike val="0"/>
        <outline val="0"/>
        <shadow val="0"/>
        <u val="none"/>
        <vertAlign val="baseline"/>
        <sz val="11"/>
        <color theme="1" tint="0.249977111117893"/>
        <name val="Calibri"/>
        <family val="2"/>
        <scheme val="minor"/>
      </font>
      <protection locked="0" hidden="0"/>
    </dxf>
    <dxf>
      <font>
        <strike val="0"/>
        <outline val="0"/>
        <shadow val="0"/>
        <u val="none"/>
        <vertAlign val="baseline"/>
        <sz val="11"/>
        <color theme="1" tint="0.249977111117893"/>
        <name val="Calibri"/>
        <family val="2"/>
        <scheme val="minor"/>
      </font>
      <protection locked="0" hidden="0"/>
    </dxf>
    <dxf>
      <font>
        <b/>
        <i val="0"/>
        <strike val="0"/>
        <condense val="0"/>
        <extend val="0"/>
        <outline val="0"/>
        <shadow val="0"/>
        <u val="none"/>
        <vertAlign val="baseline"/>
        <sz val="11"/>
        <color theme="1"/>
        <name val="Calibri"/>
        <family val="2"/>
        <scheme val="minor"/>
      </font>
      <protection locked="0" hidden="0"/>
    </dxf>
    <dxf>
      <alignment horizontal="left" vertical="bottom" textRotation="0" wrapText="1" relativeIndent="1" justifyLastLine="0" shrinkToFit="0" readingOrder="0"/>
      <protection locked="0" hidden="0"/>
    </dxf>
    <dxf>
      <protection locked="0" hidden="0"/>
    </dxf>
    <dxf>
      <protection locked="0" hidden="0"/>
    </dxf>
    <dxf>
      <alignment vertical="bottom" textRotation="0" indent="0" justifyLastLine="0" shrinkToFit="0" readingOrder="0"/>
      <protection locked="0" hidden="0"/>
    </dxf>
    <dxf>
      <alignment horizontal="center" vertical="bottom" textRotation="0" indent="0" justifyLastLine="0" shrinkToFit="0" readingOrder="0"/>
      <protection locked="0" hidden="0"/>
    </dxf>
    <dxf>
      <alignment horizontal="center" vertical="center" textRotation="0" wrapText="0" indent="0" justifyLastLine="0" shrinkToFit="0" readingOrder="0"/>
      <protection locked="0" hidden="0"/>
    </dxf>
    <dxf>
      <alignment horizontal="left" vertical="bottom" textRotation="0" wrapText="1" relativeIndent="1" justifyLastLine="0" shrinkToFit="0" readingOrder="0"/>
      <protection locked="0" hidden="0"/>
    </dxf>
    <dxf>
      <protection locked="0" hidden="0"/>
    </dxf>
    <dxf>
      <protection locked="0" hidden="0"/>
    </dxf>
    <dxf>
      <protection locked="0" hidden="0"/>
    </dxf>
    <dxf>
      <protection locked="0" hidden="0"/>
    </dxf>
    <dxf>
      <protection locked="0" hidden="0"/>
    </dxf>
    <dxf>
      <alignment horizontal="center" vertical="center" textRotation="0" wrapText="0" indent="0" justifyLastLine="0" shrinkToFit="0" readingOrder="0"/>
      <border diagonalUp="0" diagonalDown="0">
        <left/>
        <right style="thin">
          <color indexed="64"/>
        </right>
        <top style="thin">
          <color rgb="FF969696"/>
        </top>
        <bottom style="thin">
          <color rgb="FF969696"/>
        </bottom>
        <vertical/>
        <horizontal/>
      </border>
      <protection locked="0" hidden="0"/>
    </dxf>
    <dxf>
      <alignment horizontal="center" vertical="center" textRotation="0" wrapText="0" indent="0" justifyLastLine="0" shrinkToFit="0" readingOrder="0"/>
      <border diagonalUp="0" diagonalDown="0">
        <left/>
        <right/>
        <top style="thin">
          <color rgb="FF969696"/>
        </top>
        <bottom style="thin">
          <color rgb="FF969696"/>
        </bottom>
        <vertical/>
        <horizontal/>
      </border>
      <protection locked="0" hidden="0"/>
    </dxf>
    <dxf>
      <alignment horizontal="center" vertical="center" textRotation="0" wrapText="0" indent="0" justifyLastLine="0" shrinkToFit="0" readingOrder="0"/>
      <border diagonalUp="0" diagonalDown="0">
        <left/>
        <right/>
        <top style="thin">
          <color rgb="FF969696"/>
        </top>
        <bottom style="thin">
          <color rgb="FF969696"/>
        </bottom>
        <vertical/>
        <horizontal/>
      </border>
      <protection locked="0" hidden="0"/>
    </dxf>
    <dxf>
      <alignment horizontal="center" vertical="center" textRotation="0" indent="0" justifyLastLine="0" shrinkToFit="0" readingOrder="0"/>
      <border diagonalUp="0" diagonalDown="0">
        <left style="thin">
          <color indexed="64"/>
        </left>
        <right/>
        <vertical/>
      </border>
      <protection locked="0" hidden="0"/>
    </dxf>
    <dxf>
      <alignment horizontal="center" vertical="center" textRotation="0" wrapText="0" indent="0" justifyLastLine="0" shrinkToFit="0" readingOrder="0"/>
      <protection locked="0" hidden="0"/>
    </dxf>
    <dxf>
      <alignment horizontal="left" vertical="bottom" textRotation="0" wrapText="1" relativeIndent="1" justifyLastLine="0" shrinkToFit="0" readingOrder="0"/>
      <protection locked="0" hidden="0"/>
    </dxf>
    <dxf>
      <protection locked="0" hidden="0"/>
    </dxf>
    <dxf>
      <protection locked="0" hidden="0"/>
    </dxf>
    <dxf>
      <protection locked="0" hidden="0"/>
    </dxf>
    <dxf>
      <protection locked="0" hidden="0"/>
    </dxf>
    <dxf>
      <protection locked="0" hidden="0"/>
    </dxf>
    <dxf>
      <alignment horizontal="center" vertical="center" textRotation="0" indent="0" justifyLastLine="0" shrinkToFit="0" readingOrder="0"/>
      <protection locked="0" hidden="0"/>
    </dxf>
    <dxf>
      <font>
        <b val="0"/>
        <i val="0"/>
        <strike val="0"/>
        <condense val="0"/>
        <extend val="0"/>
        <outline val="0"/>
        <shadow val="0"/>
        <u val="none"/>
        <vertAlign val="baseline"/>
        <sz val="11"/>
        <color theme="1"/>
        <name val="Calibri"/>
        <family val="2"/>
        <scheme val="minor"/>
      </font>
      <alignment horizontal="general" vertical="bottom" textRotation="0" wrapText="1" indent="0" justifyLastLine="0" shrinkToFit="0" readingOrder="0"/>
      <protection locked="0" hidden="0"/>
    </dxf>
    <dxf>
      <alignment horizontal="left" vertical="bottom" textRotation="0" wrapText="1" indent="0" justifyLastLine="0" shrinkToFit="0" readingOrder="0"/>
      <protection locked="0" hidden="0"/>
    </dxf>
    <dxf>
      <protection locked="0" hidden="0"/>
    </dxf>
    <dxf>
      <font>
        <strike val="0"/>
        <outline val="0"/>
        <shadow val="0"/>
        <u val="none"/>
        <vertAlign val="baseline"/>
        <color theme="1"/>
        <name val="Calibri"/>
        <family val="2"/>
        <scheme val="minor"/>
      </font>
      <fill>
        <patternFill>
          <fgColor indexed="64"/>
          <bgColor theme="1"/>
        </patternFill>
      </fill>
      <protection locked="0" hidden="0"/>
    </dxf>
    <dxf>
      <border>
        <left style="thin">
          <color theme="0" tint="-0.24994659260841701"/>
        </left>
      </border>
    </dxf>
    <dxf>
      <border>
        <left style="thin">
          <color theme="0" tint="-0.24994659260841701"/>
        </left>
      </border>
    </dxf>
    <dxf>
      <border>
        <top style="thin">
          <color theme="4" tint="0.39994506668294322"/>
        </top>
      </border>
    </dxf>
    <dxf>
      <fill>
        <patternFill>
          <bgColor theme="0" tint="-4.9989318521683403E-2"/>
        </patternFill>
      </fill>
      <border>
        <top style="thin">
          <color theme="4" tint="0.39994506668294322"/>
        </top>
      </border>
    </dxf>
    <dxf>
      <font>
        <b/>
        <color theme="1"/>
      </font>
    </dxf>
    <dxf>
      <font>
        <b val="0"/>
        <i val="0"/>
        <color theme="1"/>
      </font>
      <border>
        <left style="thin">
          <color theme="4"/>
        </left>
      </border>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border>
    </dxf>
    <dxf>
      <fill>
        <patternFill patternType="none">
          <fgColor indexed="64"/>
          <bgColor auto="1"/>
        </patternFill>
      </fill>
      <border>
        <top style="thin">
          <color theme="6" tint="0.39994506668294322"/>
        </top>
        <bottom style="thin">
          <color theme="6" tint="0.39994506668294322"/>
        </bottom>
      </border>
    </dxf>
    <dxf>
      <font>
        <color theme="0"/>
      </font>
      <fill>
        <patternFill>
          <bgColor theme="1" tint="0.34998626667073579"/>
        </patternFill>
      </fill>
      <border diagonalUp="0" diagonalDown="0">
        <left/>
        <right/>
        <top/>
        <bottom/>
        <vertical/>
        <horizontal/>
      </border>
    </dxf>
    <dxf>
      <font>
        <color theme="3" tint="-0.24994659260841701"/>
      </font>
      <border diagonalUp="0" diagonalDown="0">
        <left/>
        <right style="thin">
          <color theme="6" tint="0.39994506668294322"/>
        </right>
        <top/>
        <bottom/>
        <vertical/>
        <horizontal/>
      </border>
    </dxf>
  </dxfs>
  <tableStyles count="2" defaultTableStyle="TableStyleMedium2" defaultPivotStyle="PivotStyleLight16">
    <tableStyle name="Gantt Table Style" pivot="0" count="3" xr9:uid="{4904D139-63E4-4221-B7C9-C6C5B7A50FAF}">
      <tableStyleElement type="wholeTable" dxfId="137"/>
      <tableStyleElement type="headerRow" dxfId="136"/>
      <tableStyleElement type="firstRowStripe" dxfId="135"/>
    </tableStyle>
    <tableStyle name="ToDoList" pivot="0" count="9" xr9:uid="{00000000-0011-0000-FFFF-FFFF00000000}">
      <tableStyleElement type="wholeTable" dxfId="134"/>
      <tableStyleElement type="headerRow" dxfId="133"/>
      <tableStyleElement type="totalRow" dxfId="132"/>
      <tableStyleElement type="firstColumn" dxfId="131"/>
      <tableStyleElement type="lastColumn" dxfId="130"/>
      <tableStyleElement type="firstRowStripe" dxfId="129"/>
      <tableStyleElement type="secondRowStripe" dxfId="128"/>
      <tableStyleElement type="firstColumnStripe" dxfId="127"/>
      <tableStyleElement type="secondColumnStripe" dxfId="126"/>
    </tableStyle>
  </tableStyles>
  <colors>
    <indexedColors>
      <rgbColor rgb="00000000"/>
      <rgbColor rgb="00FFFFFF"/>
      <rgbColor rgb="00FF0000"/>
      <rgbColor rgb="0000FF00"/>
      <rgbColor rgb="000000FF"/>
      <rgbColor rgb="00FFFF00"/>
      <rgbColor rgb="00FF00FF"/>
      <rgbColor rgb="0000FFFF"/>
      <rgbColor rgb="00000000"/>
      <rgbColor rgb="00FFFFFF"/>
      <rgbColor rgb="00FF0000"/>
      <rgbColor rgb="005FF25F"/>
      <rgbColor rgb="000000FF"/>
      <rgbColor rgb="00FFFF00"/>
      <rgbColor rgb="00DE3018"/>
      <rgbColor rgb="0053D4C9"/>
      <rgbColor rgb="006B0C00"/>
      <rgbColor rgb="00006500"/>
      <rgbColor rgb="00182C63"/>
      <rgbColor rgb="00819C00"/>
      <rgbColor rgb="00C9B783"/>
      <rgbColor rgb="00007F74"/>
      <rgbColor rgb="00F0F0F0"/>
      <rgbColor rgb="00666666"/>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799FC4"/>
      <rgbColor rgb="00C1F1ED"/>
      <rgbColor rgb="00D6F4D9"/>
      <rgbColor rgb="00FFFFCC"/>
      <rgbColor rgb="00C9DAFB"/>
      <rgbColor rgb="00FAC8D7"/>
      <rgbColor rgb="00F3F0E4"/>
      <rgbColor rgb="00E4E8F3"/>
      <rgbColor rgb="001849B5"/>
      <rgbColor rgb="0036ACA2"/>
      <rgbColor rgb="00F0BA00"/>
      <rgbColor rgb="00BCC5E1"/>
      <rgbColor rgb="008394C9"/>
      <rgbColor rgb="003B4E87"/>
      <rgbColor rgb="0087743B"/>
      <rgbColor rgb="00C0C0C0"/>
      <rgbColor rgb="00003366"/>
      <rgbColor rgb="00109618"/>
      <rgbColor rgb="00085108"/>
      <rgbColor rgb="00635100"/>
      <rgbColor rgb="00273359"/>
      <rgbColor rgb="00E1D8BC"/>
      <rgbColor rgb="00594C27"/>
      <rgbColor rgb="00333333"/>
    </indexedColors>
    <mruColors>
      <color rgb="FFFCBB52"/>
      <color rgb="FFDCE7F4"/>
      <color rgb="FF427FC2"/>
      <color rgb="FFF5F5F5"/>
      <color rgb="FF80C535"/>
      <color rgb="FF969696"/>
      <color rgb="FFC0C0C0"/>
      <color rgb="FF215881"/>
      <color rgb="FF42648A"/>
      <color rgb="FF44678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microsoft.com/office/2022/11/relationships/FeaturePropertyBag" Target="featurePropertyBag/featurePropertyBag.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7.png"/></Relationships>
</file>

<file path=xl/drawings/_rels/drawing11.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image" Target="../media/image8.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drawing8.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drawing9.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6.emf"/></Relationships>
</file>

<file path=xl/drawings/drawing1.xml><?xml version="1.0" encoding="utf-8"?>
<xdr:wsDr xmlns:xdr="http://schemas.openxmlformats.org/drawingml/2006/spreadsheetDrawing" xmlns:a="http://schemas.openxmlformats.org/drawingml/2006/main">
  <xdr:twoCellAnchor editAs="oneCell">
    <xdr:from>
      <xdr:col>4</xdr:col>
      <xdr:colOff>2844271</xdr:colOff>
      <xdr:row>0</xdr:row>
      <xdr:rowOff>285884</xdr:rowOff>
    </xdr:from>
    <xdr:to>
      <xdr:col>5</xdr:col>
      <xdr:colOff>555625</xdr:colOff>
      <xdr:row>2</xdr:row>
      <xdr:rowOff>157126</xdr:rowOff>
    </xdr:to>
    <xdr:pic>
      <xdr:nvPicPr>
        <xdr:cNvPr id="2" name="Afbeelding 1" descr="Afbeelding met Graphics, cirkel, schermopname, Lettertype&#10;&#10;Door AI gegenereerde inhoud is mogelijk onjuist.">
          <a:extLst>
            <a:ext uri="{FF2B5EF4-FFF2-40B4-BE49-F238E27FC236}">
              <a16:creationId xmlns:a16="http://schemas.microsoft.com/office/drawing/2014/main" id="{DC43779A-BCD8-3E39-8051-05AE6BE6249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588750" y="285884"/>
          <a:ext cx="1084792" cy="54593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3</xdr:col>
      <xdr:colOff>216478</xdr:colOff>
      <xdr:row>0</xdr:row>
      <xdr:rowOff>0</xdr:rowOff>
    </xdr:from>
    <xdr:to>
      <xdr:col>3</xdr:col>
      <xdr:colOff>1021772</xdr:colOff>
      <xdr:row>2</xdr:row>
      <xdr:rowOff>188614</xdr:rowOff>
    </xdr:to>
    <xdr:pic>
      <xdr:nvPicPr>
        <xdr:cNvPr id="2" name="Afbeelding 1" descr="Afbeelding met clipart, Graphics, logo, symbool&#10;&#10;Automatisch gegenereerde beschrijving">
          <a:extLst>
            <a:ext uri="{FF2B5EF4-FFF2-40B4-BE49-F238E27FC236}">
              <a16:creationId xmlns:a16="http://schemas.microsoft.com/office/drawing/2014/main" id="{CD1C121B-267A-1823-AB1E-03CBB72723B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048501" y="0"/>
          <a:ext cx="805294" cy="907319"/>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43613</xdr:colOff>
      <xdr:row>1</xdr:row>
      <xdr:rowOff>18143</xdr:rowOff>
    </xdr:from>
    <xdr:to>
      <xdr:col>2</xdr:col>
      <xdr:colOff>167278</xdr:colOff>
      <xdr:row>1</xdr:row>
      <xdr:rowOff>326572</xdr:rowOff>
    </xdr:to>
    <xdr:pic>
      <xdr:nvPicPr>
        <xdr:cNvPr id="2" name="Afbeelding 1">
          <a:extLst>
            <a:ext uri="{FF2B5EF4-FFF2-40B4-BE49-F238E27FC236}">
              <a16:creationId xmlns:a16="http://schemas.microsoft.com/office/drawing/2014/main" id="{96FB5591-BFD6-4B9A-BEE4-A0BC506BFD06}"/>
            </a:ext>
          </a:extLst>
        </xdr:cNvPr>
        <xdr:cNvPicPr>
          <a:picLocks noChangeAspect="1"/>
        </xdr:cNvPicPr>
      </xdr:nvPicPr>
      <xdr:blipFill>
        <a:blip xmlns:r="http://schemas.openxmlformats.org/officeDocument/2006/relationships" r:embed="rId1"/>
        <a:stretch>
          <a:fillRect/>
        </a:stretch>
      </xdr:blipFill>
      <xdr:spPr>
        <a:xfrm>
          <a:off x="43613" y="399143"/>
          <a:ext cx="559094" cy="308429"/>
        </a:xfrm>
        <a:prstGeom prst="rect">
          <a:avLst/>
        </a:prstGeom>
      </xdr:spPr>
    </xdr:pic>
    <xdr:clientData/>
  </xdr:twoCellAnchor>
  <xdr:twoCellAnchor editAs="oneCell">
    <xdr:from>
      <xdr:col>2</xdr:col>
      <xdr:colOff>99415</xdr:colOff>
      <xdr:row>1</xdr:row>
      <xdr:rowOff>115477</xdr:rowOff>
    </xdr:from>
    <xdr:to>
      <xdr:col>2</xdr:col>
      <xdr:colOff>275077</xdr:colOff>
      <xdr:row>1</xdr:row>
      <xdr:rowOff>290793</xdr:rowOff>
    </xdr:to>
    <xdr:pic>
      <xdr:nvPicPr>
        <xdr:cNvPr id="3" name="Afbeelding 2">
          <a:extLst>
            <a:ext uri="{FF2B5EF4-FFF2-40B4-BE49-F238E27FC236}">
              <a16:creationId xmlns:a16="http://schemas.microsoft.com/office/drawing/2014/main" id="{9392BD16-4804-4142-996D-C6CF4AAE4139}"/>
            </a:ext>
          </a:extLst>
        </xdr:cNvPr>
        <xdr:cNvPicPr>
          <a:picLocks noChangeAspect="1"/>
        </xdr:cNvPicPr>
      </xdr:nvPicPr>
      <xdr:blipFill>
        <a:blip xmlns:r="http://schemas.openxmlformats.org/officeDocument/2006/relationships" r:embed="rId2"/>
        <a:stretch>
          <a:fillRect/>
        </a:stretch>
      </xdr:blipFill>
      <xdr:spPr>
        <a:xfrm>
          <a:off x="528711" y="500054"/>
          <a:ext cx="175662" cy="175316"/>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12700</xdr:colOff>
      <xdr:row>0</xdr:row>
      <xdr:rowOff>360973</xdr:rowOff>
    </xdr:from>
    <xdr:to>
      <xdr:col>1</xdr:col>
      <xdr:colOff>400050</xdr:colOff>
      <xdr:row>1</xdr:row>
      <xdr:rowOff>381000</xdr:rowOff>
    </xdr:to>
    <xdr:pic>
      <xdr:nvPicPr>
        <xdr:cNvPr id="2" name="Afbeelding 1" descr="Afbeelding met Graphics, cirkel, schermopname, Lettertype&#10;&#10;Door AI gegenereerde inhoud is mogelijk onjuist.">
          <a:extLst>
            <a:ext uri="{FF2B5EF4-FFF2-40B4-BE49-F238E27FC236}">
              <a16:creationId xmlns:a16="http://schemas.microsoft.com/office/drawing/2014/main" id="{EB19AD0E-0913-49BB-ABD0-409713174E6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9565"/>
        <a:stretch>
          <a:fillRect/>
        </a:stretch>
      </xdr:blipFill>
      <xdr:spPr>
        <a:xfrm>
          <a:off x="12700" y="360973"/>
          <a:ext cx="768350" cy="40102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11339</xdr:colOff>
      <xdr:row>0</xdr:row>
      <xdr:rowOff>306161</xdr:rowOff>
    </xdr:from>
    <xdr:to>
      <xdr:col>1</xdr:col>
      <xdr:colOff>805089</xdr:colOff>
      <xdr:row>2</xdr:row>
      <xdr:rowOff>87963</xdr:rowOff>
    </xdr:to>
    <xdr:pic>
      <xdr:nvPicPr>
        <xdr:cNvPr id="2" name="Afbeelding 1" descr="Afbeelding met Graphics, cirkel, schermopname, Lettertype&#10;&#10;Door AI gegenereerde inhoud is mogelijk onjuist.">
          <a:extLst>
            <a:ext uri="{FF2B5EF4-FFF2-40B4-BE49-F238E27FC236}">
              <a16:creationId xmlns:a16="http://schemas.microsoft.com/office/drawing/2014/main" id="{CAF9B641-378A-4FDB-9F4A-6662FC4CC78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339" y="306161"/>
          <a:ext cx="895804" cy="45082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1</xdr:col>
      <xdr:colOff>895804</xdr:colOff>
      <xdr:row>3</xdr:row>
      <xdr:rowOff>69820</xdr:rowOff>
    </xdr:to>
    <xdr:pic>
      <xdr:nvPicPr>
        <xdr:cNvPr id="2" name="Afbeelding 1" descr="Afbeelding met Graphics, cirkel, schermopname, Lettertype&#10;&#10;Door AI gegenereerde inhoud is mogelijk onjuist.">
          <a:extLst>
            <a:ext uri="{FF2B5EF4-FFF2-40B4-BE49-F238E27FC236}">
              <a16:creationId xmlns:a16="http://schemas.microsoft.com/office/drawing/2014/main" id="{5D8B9539-6DF1-4930-B48C-F14504C611A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500" y="762000"/>
          <a:ext cx="895804" cy="45082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114300</xdr:colOff>
      <xdr:row>1</xdr:row>
      <xdr:rowOff>12700</xdr:rowOff>
    </xdr:from>
    <xdr:to>
      <xdr:col>1</xdr:col>
      <xdr:colOff>889000</xdr:colOff>
      <xdr:row>2</xdr:row>
      <xdr:rowOff>114300</xdr:rowOff>
    </xdr:to>
    <xdr:pic>
      <xdr:nvPicPr>
        <xdr:cNvPr id="4" name="Afbeelding 3">
          <a:extLst>
            <a:ext uri="{FF2B5EF4-FFF2-40B4-BE49-F238E27FC236}">
              <a16:creationId xmlns:a16="http://schemas.microsoft.com/office/drawing/2014/main" id="{AE78AA2E-B5A4-1E20-39CA-BE8572EC9C28}"/>
            </a:ext>
          </a:extLst>
        </xdr:cNvPr>
        <xdr:cNvPicPr>
          <a:picLocks noChangeAspect="1"/>
        </xdr:cNvPicPr>
      </xdr:nvPicPr>
      <xdr:blipFill>
        <a:blip xmlns:r="http://schemas.openxmlformats.org/officeDocument/2006/relationships" r:embed="rId1"/>
        <a:stretch>
          <a:fillRect/>
        </a:stretch>
      </xdr:blipFill>
      <xdr:spPr>
        <a:xfrm>
          <a:off x="114300" y="393700"/>
          <a:ext cx="965200" cy="4826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341923</xdr:rowOff>
    </xdr:from>
    <xdr:to>
      <xdr:col>0</xdr:col>
      <xdr:colOff>895804</xdr:colOff>
      <xdr:row>2</xdr:row>
      <xdr:rowOff>30743</xdr:rowOff>
    </xdr:to>
    <xdr:pic>
      <xdr:nvPicPr>
        <xdr:cNvPr id="2" name="Afbeelding 1" descr="Afbeelding met Graphics, cirkel, schermopname, Lettertype&#10;&#10;Door AI gegenereerde inhoud is mogelijk onjuist.">
          <a:extLst>
            <a:ext uri="{FF2B5EF4-FFF2-40B4-BE49-F238E27FC236}">
              <a16:creationId xmlns:a16="http://schemas.microsoft.com/office/drawing/2014/main" id="{CE1FA6BB-3722-415D-BD89-A7789501F75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7923" y="341923"/>
          <a:ext cx="895804" cy="45082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114300</xdr:colOff>
      <xdr:row>1</xdr:row>
      <xdr:rowOff>12700</xdr:rowOff>
    </xdr:from>
    <xdr:to>
      <xdr:col>1</xdr:col>
      <xdr:colOff>819604</xdr:colOff>
      <xdr:row>2</xdr:row>
      <xdr:rowOff>82520</xdr:rowOff>
    </xdr:to>
    <xdr:pic>
      <xdr:nvPicPr>
        <xdr:cNvPr id="4" name="Afbeelding 3" descr="Afbeelding met Graphics, cirkel, schermopname, Lettertype&#10;&#10;Door AI gegenereerde inhoud is mogelijk onjuist.">
          <a:extLst>
            <a:ext uri="{FF2B5EF4-FFF2-40B4-BE49-F238E27FC236}">
              <a16:creationId xmlns:a16="http://schemas.microsoft.com/office/drawing/2014/main" id="{88A26A80-0462-4DE8-B01F-B3DD16A785E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4300" y="393700"/>
          <a:ext cx="895804" cy="45082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6615</xdr:colOff>
      <xdr:row>0</xdr:row>
      <xdr:rowOff>16477</xdr:rowOff>
    </xdr:from>
    <xdr:to>
      <xdr:col>0</xdr:col>
      <xdr:colOff>905745</xdr:colOff>
      <xdr:row>2</xdr:row>
      <xdr:rowOff>91809</xdr:rowOff>
    </xdr:to>
    <xdr:pic>
      <xdr:nvPicPr>
        <xdr:cNvPr id="2" name="Afbeelding 1">
          <a:extLst>
            <a:ext uri="{FF2B5EF4-FFF2-40B4-BE49-F238E27FC236}">
              <a16:creationId xmlns:a16="http://schemas.microsoft.com/office/drawing/2014/main" id="{94F9BBE5-2782-89B5-005A-87270A764D3E}"/>
            </a:ext>
          </a:extLst>
        </xdr:cNvPr>
        <xdr:cNvPicPr>
          <a:picLocks noChangeAspect="1"/>
        </xdr:cNvPicPr>
      </xdr:nvPicPr>
      <xdr:blipFill>
        <a:blip xmlns:r="http://schemas.openxmlformats.org/officeDocument/2006/relationships" r:embed="rId1"/>
        <a:stretch>
          <a:fillRect/>
        </a:stretch>
      </xdr:blipFill>
      <xdr:spPr>
        <a:xfrm>
          <a:off x="6615" y="16477"/>
          <a:ext cx="899130" cy="993404"/>
        </a:xfrm>
        <a:prstGeom prst="rect">
          <a:avLst/>
        </a:prstGeom>
      </xdr:spPr>
    </xdr:pic>
    <xdr:clientData/>
  </xdr:twoCellAnchor>
  <xdr:twoCellAnchor editAs="oneCell">
    <xdr:from>
      <xdr:col>23</xdr:col>
      <xdr:colOff>87587</xdr:colOff>
      <xdr:row>0</xdr:row>
      <xdr:rowOff>383190</xdr:rowOff>
    </xdr:from>
    <xdr:to>
      <xdr:col>24</xdr:col>
      <xdr:colOff>1189422</xdr:colOff>
      <xdr:row>2</xdr:row>
      <xdr:rowOff>67630</xdr:rowOff>
    </xdr:to>
    <xdr:pic>
      <xdr:nvPicPr>
        <xdr:cNvPr id="3" name="Afbeelding 2" descr="Afbeelding met Graphics, cirkel, schermopname, Lettertype&#10;&#10;Door AI gegenereerde inhoud is mogelijk onjuist.">
          <a:extLst>
            <a:ext uri="{FF2B5EF4-FFF2-40B4-BE49-F238E27FC236}">
              <a16:creationId xmlns:a16="http://schemas.microsoft.com/office/drawing/2014/main" id="{8D315B60-4ADA-4698-954B-24AB4534296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7473449" y="383190"/>
          <a:ext cx="1200370" cy="60409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7</xdr:col>
      <xdr:colOff>82824</xdr:colOff>
      <xdr:row>0</xdr:row>
      <xdr:rowOff>110436</xdr:rowOff>
    </xdr:from>
    <xdr:to>
      <xdr:col>7</xdr:col>
      <xdr:colOff>966304</xdr:colOff>
      <xdr:row>2</xdr:row>
      <xdr:rowOff>100571</xdr:rowOff>
    </xdr:to>
    <xdr:pic>
      <xdr:nvPicPr>
        <xdr:cNvPr id="2" name="Afbeelding 1">
          <a:extLst>
            <a:ext uri="{FF2B5EF4-FFF2-40B4-BE49-F238E27FC236}">
              <a16:creationId xmlns:a16="http://schemas.microsoft.com/office/drawing/2014/main" id="{1A79AD68-B5E3-473C-BA0C-F09064647C98}"/>
            </a:ext>
          </a:extLst>
        </xdr:cNvPr>
        <xdr:cNvPicPr>
          <a:picLocks noChangeAspect="1"/>
        </xdr:cNvPicPr>
      </xdr:nvPicPr>
      <xdr:blipFill>
        <a:blip xmlns:r="http://schemas.openxmlformats.org/officeDocument/2006/relationships" r:embed="rId1"/>
        <a:stretch>
          <a:fillRect/>
        </a:stretch>
      </xdr:blipFill>
      <xdr:spPr>
        <a:xfrm>
          <a:off x="7261085" y="110436"/>
          <a:ext cx="883480" cy="984048"/>
        </a:xfrm>
        <a:prstGeom prst="rect">
          <a:avLst/>
        </a:prstGeom>
      </xdr:spPr>
    </xdr:pic>
    <xdr:clientData/>
  </xdr:twoCellAnchor>
  <xdr:twoCellAnchor editAs="oneCell">
    <xdr:from>
      <xdr:col>10</xdr:col>
      <xdr:colOff>2015435</xdr:colOff>
      <xdr:row>0</xdr:row>
      <xdr:rowOff>524565</xdr:rowOff>
    </xdr:from>
    <xdr:to>
      <xdr:col>12</xdr:col>
      <xdr:colOff>52705</xdr:colOff>
      <xdr:row>2</xdr:row>
      <xdr:rowOff>153788</xdr:rowOff>
    </xdr:to>
    <xdr:pic>
      <xdr:nvPicPr>
        <xdr:cNvPr id="3" name="Afbeelding 2" descr="Afbeelding met Graphics, cirkel, schermopname, Lettertype&#10;&#10;Door AI gegenereerde inhoud is mogelijk onjuist.">
          <a:extLst>
            <a:ext uri="{FF2B5EF4-FFF2-40B4-BE49-F238E27FC236}">
              <a16:creationId xmlns:a16="http://schemas.microsoft.com/office/drawing/2014/main" id="{EAACDF42-E560-44DF-AC3C-B7513285C3C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2561957" y="524565"/>
          <a:ext cx="1212270" cy="623136"/>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41</xdr:row>
      <xdr:rowOff>0</xdr:rowOff>
    </xdr:from>
    <xdr:to>
      <xdr:col>7</xdr:col>
      <xdr:colOff>1313873</xdr:colOff>
      <xdr:row>76</xdr:row>
      <xdr:rowOff>19050</xdr:rowOff>
    </xdr:to>
    <xdr:pic>
      <xdr:nvPicPr>
        <xdr:cNvPr id="3" name="Afbeelding 2">
          <a:extLst>
            <a:ext uri="{FF2B5EF4-FFF2-40B4-BE49-F238E27FC236}">
              <a16:creationId xmlns:a16="http://schemas.microsoft.com/office/drawing/2014/main" id="{F4280E11-6510-D351-BA74-D4E4BA0D8C0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181850"/>
          <a:ext cx="9080500" cy="6464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291715</xdr:rowOff>
    </xdr:from>
    <xdr:to>
      <xdr:col>0</xdr:col>
      <xdr:colOff>574932</xdr:colOff>
      <xdr:row>1</xdr:row>
      <xdr:rowOff>188921</xdr:rowOff>
    </xdr:to>
    <xdr:pic>
      <xdr:nvPicPr>
        <xdr:cNvPr id="2" name="Afbeelding 1">
          <a:extLst>
            <a:ext uri="{FF2B5EF4-FFF2-40B4-BE49-F238E27FC236}">
              <a16:creationId xmlns:a16="http://schemas.microsoft.com/office/drawing/2014/main" id="{F1756729-BABF-46EE-A108-BCF4E0D03036}"/>
            </a:ext>
          </a:extLst>
        </xdr:cNvPr>
        <xdr:cNvPicPr>
          <a:picLocks noChangeAspect="1"/>
        </xdr:cNvPicPr>
      </xdr:nvPicPr>
      <xdr:blipFill>
        <a:blip xmlns:r="http://schemas.openxmlformats.org/officeDocument/2006/relationships" r:embed="rId2"/>
        <a:stretch>
          <a:fillRect/>
        </a:stretch>
      </xdr:blipFill>
      <xdr:spPr>
        <a:xfrm>
          <a:off x="0" y="291715"/>
          <a:ext cx="574932" cy="296226"/>
        </a:xfrm>
        <a:prstGeom prst="rect">
          <a:avLst/>
        </a:prstGeom>
      </xdr:spPr>
    </xdr:pic>
    <xdr:clientData/>
  </xdr:twoCellAnchor>
  <xdr:twoCellAnchor editAs="oneCell">
    <xdr:from>
      <xdr:col>6</xdr:col>
      <xdr:colOff>597170</xdr:colOff>
      <xdr:row>0</xdr:row>
      <xdr:rowOff>343505</xdr:rowOff>
    </xdr:from>
    <xdr:to>
      <xdr:col>7</xdr:col>
      <xdr:colOff>590299</xdr:colOff>
      <xdr:row>1</xdr:row>
      <xdr:rowOff>252794</xdr:rowOff>
    </xdr:to>
    <xdr:pic>
      <xdr:nvPicPr>
        <xdr:cNvPr id="6" name="Afbeelding 5">
          <a:extLst>
            <a:ext uri="{FF2B5EF4-FFF2-40B4-BE49-F238E27FC236}">
              <a16:creationId xmlns:a16="http://schemas.microsoft.com/office/drawing/2014/main" id="{EE18571D-1597-49E6-9DE0-2F15E15A0425}"/>
            </a:ext>
          </a:extLst>
        </xdr:cNvPr>
        <xdr:cNvPicPr>
          <a:picLocks noChangeAspect="1"/>
        </xdr:cNvPicPr>
      </xdr:nvPicPr>
      <xdr:blipFill>
        <a:blip xmlns:r="http://schemas.openxmlformats.org/officeDocument/2006/relationships" r:embed="rId2"/>
        <a:stretch>
          <a:fillRect/>
        </a:stretch>
      </xdr:blipFill>
      <xdr:spPr>
        <a:xfrm>
          <a:off x="7744612" y="343505"/>
          <a:ext cx="605978" cy="308010"/>
        </a:xfrm>
        <a:prstGeom prst="rect">
          <a:avLst/>
        </a:prstGeom>
      </xdr:spPr>
    </xdr:pic>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E231EAC1-372D-4897-9CFC-75641117603F}" name="Milestones3" displayName="Milestones3" ref="B6:G57" totalsRowShown="0" headerRowDxfId="125" dataDxfId="124">
  <tableColumns count="6">
    <tableColumn id="1" xr3:uid="{D196C5ED-989D-43BF-8036-904F3F08F75B}" name="What" dataDxfId="123"/>
    <tableColumn id="2" xr3:uid="{54B7F3F9-630C-4338-BECB-FCC68441D7BC}" name="Relevant?" dataDxfId="122"/>
    <tableColumn id="3" xr3:uid="{558AD2D5-0AB1-43BF-9E83-A3B636CE1D18}" name="Who" dataDxfId="121"/>
    <tableColumn id="4" xr3:uid="{337130D1-1CA6-44FC-A7E9-67EED7B55F07}" name="Status" dataDxfId="120"/>
    <tableColumn id="5" xr3:uid="{5FA49B40-F41F-48DB-A127-9712CD4C7A31}" name="Deadline" dataDxfId="119" dataCellStyle="Date"/>
    <tableColumn id="6" xr3:uid="{11B1FAAB-1BD7-4DDC-AF0E-56EC9335EDCB}" name="Kolom5" dataDxfId="118"/>
  </tableColumns>
  <tableStyleInfo name="Gantt Table Style" showFirstColumn="1" showLastColumn="0" showRowStripes="1" showColumnStripes="0"/>
  <extLst>
    <ext xmlns:x14="http://schemas.microsoft.com/office/spreadsheetml/2009/9/main" uri="{504A1905-F514-4f6f-8877-14C23A59335A}">
      <x14:table altTextSummary="Enter Project information in this table. Enter a milestone description for a phase, task, activity, etc. in column beneath Description. Select a category in the Category column. Assign the item to someone in the Assigned To column. Update progress and watch the data bars auto update in the Progress column. Enter the start date in the Start column and number of days in the number of days column. The Ghantt data in cells J9 through BM 34 will auto update. Add new rows to the table to add more tasks."/>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0B51325-D3C3-4A05-BAB3-7A7400707A14}" name="Milestones" displayName="Milestones" ref="B6:J39" totalsRowShown="0" headerRowDxfId="117" dataDxfId="116">
  <tableColumns count="9">
    <tableColumn id="1" xr3:uid="{EE48C34E-B98C-4BBA-90C8-388E8655DD6D}" name="Milestone Description" dataDxfId="115"/>
    <tableColumn id="2" xr3:uid="{B8ACC97F-C189-49BA-91CF-CB5671185BCF}" name="Prioriteit" dataDxfId="114"/>
    <tableColumn id="3" xr3:uid="{5419FA1B-A035-4F0A-9257-1AA4BCB5E6CF}" name="Assigned To" dataDxfId="113"/>
    <tableColumn id="8" xr3:uid="{F77C85C1-05D0-4E28-BA17-A5DAF90F8BA9}" name="Eindverantwoordelijke" dataDxfId="112"/>
    <tableColumn id="10" xr3:uid="{F4FACC04-F074-4DC8-9475-6A6A636B9CBE}" name="Consulted" dataDxfId="111"/>
    <tableColumn id="9" xr3:uid="{E50F8C58-F6F7-4C01-9383-215C4E0D3653}" name="Informed" dataDxfId="110"/>
    <tableColumn id="4" xr3:uid="{A60A6524-18F0-48B7-BB3C-2F4A35799FF7}" name="Progress" dataDxfId="109"/>
    <tableColumn id="5" xr3:uid="{59612C1F-9AAB-483B-A6A5-3563E9D77941}" name="Start" dataDxfId="108" dataCellStyle="Date"/>
    <tableColumn id="6" xr3:uid="{012C59F1-49D4-4A67-B8DD-855C6581FD6A}" name="No. Days" dataDxfId="107"/>
  </tableColumns>
  <tableStyleInfo name="Gantt Table Style" showFirstColumn="1" showLastColumn="0" showRowStripes="1" showColumnStripes="0"/>
  <extLst>
    <ext xmlns:x14="http://schemas.microsoft.com/office/spreadsheetml/2009/9/main" uri="{504A1905-F514-4f6f-8877-14C23A59335A}">
      <x14:table altTextSummary="Enter Project information in this table. Enter a milestone description for a phase, task, activity, etc. in column beneath Description. Select a category in the Category column. Assign the item to someone in the Assigned To column. Update progress and watch the data bars auto update in the Progress column. Enter the start date in the Start column and number of days in the number of days column. The Ghantt data in cells J9 through BM 34 will auto update. Add new rows to the table to add more tasks."/>
    </ext>
  </extLst>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7F8DB277-0685-4EBA-94A4-C23E1ED0305D}" name="Milestones34" displayName="Milestones34" ref="A4:D39" totalsRowShown="0" headerRowDxfId="106" dataDxfId="105">
  <tableColumns count="4">
    <tableColumn id="1" xr3:uid="{3C5E076D-E41C-4514-AD11-03665390D177}" name="Milestone Description" dataDxfId="104"/>
    <tableColumn id="2" xr3:uid="{A9122F0D-62B3-49DA-B17D-17F525860DA9}" name="Media" dataDxfId="103"/>
    <tableColumn id="5" xr3:uid="{2C2C6648-6427-4DF5-8322-F5C969A29026}" name="Deadline day" dataDxfId="102" dataCellStyle="Date"/>
    <tableColumn id="6" xr3:uid="{0E6896F2-B71C-473B-B3E1-D88BD00733E7}" name="Hours" dataDxfId="101"/>
  </tableColumns>
  <tableStyleInfo name="Gantt Table Style" showFirstColumn="1" showLastColumn="0" showRowStripes="1" showColumnStripes="0"/>
  <extLst>
    <ext xmlns:x14="http://schemas.microsoft.com/office/spreadsheetml/2009/9/main" uri="{504A1905-F514-4f6f-8877-14C23A59335A}">
      <x14:table altTextSummary="Enter Project information in this table. Enter a milestone description for a phase, task, activity, etc. in column beneath Description. Select a category in the Category column. Assign the item to someone in the Assigned To column. Update progress and watch the data bars auto update in the Progress column. Enter the start date in the Start column and number of days in the number of days column. The Ghantt data in cells J9 through BM 34 will auto update. Add new rows to the table to add more tasks."/>
    </ext>
  </extLst>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F146926-DC3F-4834-9DD8-2078F5F5C40F}" name="Milestones7" displayName="Milestones7" ref="B5:B31" totalsRowShown="0" headerRowDxfId="100" dataDxfId="99">
  <tableColumns count="1">
    <tableColumn id="1" xr3:uid="{D6A1182F-E73D-458B-84B2-AF06CD141339}" name="Milestone Description" dataDxfId="98"/>
  </tableColumns>
  <tableStyleInfo name="Gantt Table Style" showFirstColumn="1" showLastColumn="0" showRowStripes="1" showColumnStripes="0"/>
  <extLst>
    <ext xmlns:x14="http://schemas.microsoft.com/office/spreadsheetml/2009/9/main" uri="{504A1905-F514-4f6f-8877-14C23A59335A}">
      <x14:table altTextSummary="Enter Project information in this table. Enter a milestone description for a phase, task, activity, etc. in column beneath Description. Select a category in the Category column. Assign the item to someone in the Assigned To column. Update progress and watch the data bars auto update in the Progress column. Enter the start date in the Start column and number of days in the number of days column. The Ghantt data in cells J9 through BM 34 will auto update. Add new rows to the table to add more tasks."/>
    </ext>
  </extLst>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3338FA4E-28BF-412D-9D5A-66131CDF3E70}" name="Tabel2" displayName="Tabel2" ref="A3:D16" totalsRowShown="0" headerRowDxfId="97" dataDxfId="96">
  <autoFilter ref="A3:D16" xr:uid="{3338FA4E-28BF-412D-9D5A-66131CDF3E70}"/>
  <tableColumns count="4">
    <tableColumn id="1" xr3:uid="{6D6F5A22-A159-4E66-9776-573EF71A794E}" name="Research" dataDxfId="95"/>
    <tableColumn id="2" xr3:uid="{210E4505-2CA0-409B-A3C1-B6765B2AC871}" name="Prepare" dataDxfId="94"/>
    <tableColumn id="3" xr3:uid="{FCB4D3A9-AD58-43BD-B459-9D9126EC34ED}" name="Campaigns" dataDxfId="93"/>
    <tableColumn id="4" xr3:uid="{F16A4DBC-A46E-4603-83D8-EACE3446907F}" name="Optimize" dataDxfId="92"/>
  </tableColumns>
  <tableStyleInfo name="TableStyleLight13"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B4E8E379-3461-464C-B0D5-F9C4E7A1518F}" name="Tabel22" displayName="Tabel22" ref="A19:D33" totalsRowShown="0" headerRowDxfId="91" dataDxfId="90">
  <autoFilter ref="A19:D33" xr:uid="{B4E8E379-3461-464C-B0D5-F9C4E7A1518F}"/>
  <tableColumns count="4">
    <tableColumn id="1" xr3:uid="{EBB4CD0F-98DF-429B-A245-40284E49525F}" name="Research" dataDxfId="89"/>
    <tableColumn id="2" xr3:uid="{282E3FB8-88F7-4F43-9900-D036970752A6}" name="Prepare" dataDxfId="88"/>
    <tableColumn id="3" xr3:uid="{3D1087E9-1BF1-4580-A833-628B06AF0E28}" name="Campaigns" dataDxfId="87"/>
    <tableColumn id="4" xr3:uid="{D953761B-66B2-4BD5-86C6-74DC7C2FE997}" name="Optimize" dataDxfId="86"/>
  </tableColumns>
  <tableStyleInfo name="TableStyleLight13"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D430C219-0D53-4403-8FDC-21978C903C53}" name="Milestones8" displayName="Milestones8" ref="B4:D76" totalsRowShown="0" headerRowDxfId="85" dataDxfId="84">
  <tableColumns count="3">
    <tableColumn id="1" xr3:uid="{2CB6F8CA-A36C-4D55-9178-9CD7E0A5CA8F}" name="Kolom1" dataDxfId="83"/>
    <tableColumn id="2" xr3:uid="{C1D6B338-FD1E-4B61-91C0-C52990261099}" name="Kolom2" dataDxfId="82"/>
    <tableColumn id="5" xr3:uid="{220BF20D-7A41-42AB-9D29-A73C06B42943}" name="Kolom5" dataDxfId="81"/>
  </tableColumns>
  <tableStyleInfo name="Gantt Table Style" showFirstColumn="1" showLastColumn="0" showRowStripes="1" showColumnStripes="0"/>
  <extLst>
    <ext xmlns:x14="http://schemas.microsoft.com/office/spreadsheetml/2009/9/main" uri="{504A1905-F514-4f6f-8877-14C23A59335A}">
      <x14:table altTextSummary="Enter Project information in this table. Enter a milestone description for a phase, task, activity, etc. in column beneath Description. Select a category in the Category column. Assign the item to someone in the Assigned To column. Update progress and watch the data bars auto update in the Progress column. Enter the start date in the Start column and number of days in the number of days column. The Ghantt data in cells J9 through BM 34 will auto update. Add new rows to the table to add more tasks."/>
    </ext>
  </extLst>
</table>
</file>

<file path=xl/theme/theme1.xml><?xml version="1.0" encoding="utf-8"?>
<a:theme xmlns:a="http://schemas.openxmlformats.org/drawingml/2006/main" name="Attitude">
  <a:themeElements>
    <a:clrScheme name="Attitude">
      <a:dk1>
        <a:sysClr val="windowText" lastClr="000000"/>
      </a:dk1>
      <a:lt1>
        <a:sysClr val="window" lastClr="FFFFFF"/>
      </a:lt1>
      <a:dk2>
        <a:srgbClr val="44546A"/>
      </a:dk2>
      <a:lt2>
        <a:srgbClr val="E7E6E6"/>
      </a:lt2>
      <a:accent1>
        <a:srgbClr val="1180AE"/>
      </a:accent1>
      <a:accent2>
        <a:srgbClr val="6C5B97"/>
      </a:accent2>
      <a:accent3>
        <a:srgbClr val="FCB239"/>
      </a:accent3>
      <a:accent4>
        <a:srgbClr val="D74061"/>
      </a:accent4>
      <a:accent5>
        <a:srgbClr val="F37A29"/>
      </a:accent5>
      <a:accent6>
        <a:srgbClr val="B66BA3"/>
      </a:accent6>
      <a:hlink>
        <a:srgbClr val="D2B356"/>
      </a:hlink>
      <a:folHlink>
        <a:srgbClr val="C59169"/>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table" Target="../tables/table5.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3" Type="http://schemas.openxmlformats.org/officeDocument/2006/relationships/table" Target="../tables/table7.xml"/><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681B49-A1C8-434A-AE36-CBFAAF3278D2}">
  <sheetPr>
    <pageSetUpPr fitToPage="1"/>
  </sheetPr>
  <dimension ref="A1:H401"/>
  <sheetViews>
    <sheetView showGridLines="0" tabSelected="1" zoomScale="53" zoomScaleNormal="53" workbookViewId="0"/>
  </sheetViews>
  <sheetFormatPr defaultRowHeight="14.5" x14ac:dyDescent="0.35"/>
  <cols>
    <col min="1" max="1" width="3.6328125" style="33" customWidth="1"/>
    <col min="2" max="2" width="5.08984375" style="44" customWidth="1"/>
    <col min="3" max="3" width="55.6328125" style="33" customWidth="1"/>
    <col min="4" max="4" width="9.6328125" style="33" customWidth="1"/>
    <col min="5" max="5" width="8.7265625" style="33"/>
    <col min="6" max="6" width="9.81640625" style="33" customWidth="1"/>
    <col min="7" max="7" width="10.81640625" style="33" customWidth="1"/>
    <col min="8" max="8" width="13.36328125" style="44" customWidth="1"/>
    <col min="9" max="16384" width="8.7265625" style="33"/>
  </cols>
  <sheetData>
    <row r="1" spans="1:8" ht="30" customHeight="1" x14ac:dyDescent="0.65">
      <c r="B1" s="34" t="s">
        <v>20</v>
      </c>
      <c r="C1" s="35" t="s">
        <v>760</v>
      </c>
      <c r="D1" s="36"/>
      <c r="E1" s="37"/>
    </row>
    <row r="2" spans="1:8" ht="22.75" customHeight="1" x14ac:dyDescent="0.35">
      <c r="B2" s="34" t="s">
        <v>14</v>
      </c>
      <c r="C2" s="33" t="s">
        <v>475</v>
      </c>
      <c r="E2" s="38"/>
      <c r="F2" s="39" t="s">
        <v>24</v>
      </c>
      <c r="G2" s="40">
        <f ca="1">TODAY()</f>
        <v>45911</v>
      </c>
      <c r="H2" s="333"/>
    </row>
    <row r="3" spans="1:8" ht="12.5" customHeight="1" x14ac:dyDescent="0.35">
      <c r="A3" s="41"/>
      <c r="B3" s="42"/>
      <c r="C3" s="43"/>
      <c r="D3" s="43"/>
      <c r="E3" s="43"/>
      <c r="F3" s="43"/>
      <c r="G3" s="43"/>
      <c r="H3" s="334"/>
    </row>
    <row r="4" spans="1:8" ht="14.4" hidden="1" customHeight="1" x14ac:dyDescent="0.35">
      <c r="C4" s="45" t="s">
        <v>202</v>
      </c>
      <c r="D4" s="33" t="s">
        <v>204</v>
      </c>
    </row>
    <row r="5" spans="1:8" s="50" customFormat="1" ht="18.5" customHeight="1" x14ac:dyDescent="0.35">
      <c r="A5" s="416" t="s">
        <v>464</v>
      </c>
      <c r="B5" s="417"/>
      <c r="C5" s="13" t="s">
        <v>466</v>
      </c>
      <c r="D5" s="47" t="s">
        <v>580</v>
      </c>
      <c r="E5" s="48" t="s">
        <v>471</v>
      </c>
      <c r="F5" s="49" t="s">
        <v>23</v>
      </c>
      <c r="G5" s="49" t="s">
        <v>472</v>
      </c>
      <c r="H5" s="49" t="s">
        <v>744</v>
      </c>
    </row>
    <row r="6" spans="1:8" ht="18.5" customHeight="1" x14ac:dyDescent="0.35">
      <c r="A6" s="51">
        <v>1</v>
      </c>
      <c r="B6" s="44">
        <v>1</v>
      </c>
      <c r="C6" s="335" t="s">
        <v>465</v>
      </c>
      <c r="D6" s="52" t="b">
        <v>1</v>
      </c>
      <c r="E6" s="53">
        <v>1</v>
      </c>
      <c r="F6" s="337">
        <v>45877</v>
      </c>
      <c r="G6" s="338" t="s">
        <v>473</v>
      </c>
      <c r="H6" s="338" t="s">
        <v>745</v>
      </c>
    </row>
    <row r="7" spans="1:8" ht="18.5" customHeight="1" x14ac:dyDescent="0.35">
      <c r="A7" s="51"/>
      <c r="B7" s="44">
        <v>2</v>
      </c>
      <c r="C7" s="335" t="s">
        <v>594</v>
      </c>
      <c r="D7" s="52" t="b">
        <v>1</v>
      </c>
      <c r="E7" s="54">
        <v>1</v>
      </c>
      <c r="F7" s="337">
        <v>45877</v>
      </c>
      <c r="G7" s="338"/>
      <c r="H7" s="338" t="s">
        <v>745</v>
      </c>
    </row>
    <row r="8" spans="1:8" ht="18.5" customHeight="1" x14ac:dyDescent="0.35">
      <c r="B8" s="44">
        <v>3</v>
      </c>
      <c r="C8" s="335" t="s">
        <v>591</v>
      </c>
      <c r="D8" s="52" t="b">
        <v>1</v>
      </c>
      <c r="E8" s="55">
        <v>1</v>
      </c>
      <c r="F8" s="337">
        <v>45877</v>
      </c>
      <c r="G8" s="338" t="s">
        <v>474</v>
      </c>
      <c r="H8" s="338" t="s">
        <v>745</v>
      </c>
    </row>
    <row r="9" spans="1:8" ht="18.5" customHeight="1" x14ac:dyDescent="0.35">
      <c r="B9" s="44">
        <v>4</v>
      </c>
      <c r="C9" s="335" t="s">
        <v>592</v>
      </c>
      <c r="D9" s="52" t="b">
        <v>1</v>
      </c>
      <c r="E9" s="56">
        <v>1</v>
      </c>
      <c r="F9" s="337">
        <v>45877</v>
      </c>
      <c r="G9" s="308"/>
      <c r="H9" s="338" t="s">
        <v>745</v>
      </c>
    </row>
    <row r="10" spans="1:8" ht="18.5" customHeight="1" x14ac:dyDescent="0.35">
      <c r="B10" s="44">
        <v>5</v>
      </c>
      <c r="C10" s="335" t="s">
        <v>593</v>
      </c>
      <c r="D10" s="52" t="b">
        <v>1</v>
      </c>
      <c r="E10" s="56">
        <v>1</v>
      </c>
      <c r="F10" s="337">
        <v>45764</v>
      </c>
      <c r="G10" s="308"/>
      <c r="H10" s="338" t="s">
        <v>745</v>
      </c>
    </row>
    <row r="11" spans="1:8" ht="18.5" customHeight="1" x14ac:dyDescent="0.35">
      <c r="B11" s="44">
        <v>6</v>
      </c>
      <c r="C11" s="335" t="s">
        <v>595</v>
      </c>
      <c r="D11" s="52" t="b">
        <v>1</v>
      </c>
      <c r="E11" s="56">
        <v>1</v>
      </c>
      <c r="F11" s="337">
        <v>45765</v>
      </c>
      <c r="G11" s="308"/>
      <c r="H11" s="338" t="s">
        <v>745</v>
      </c>
    </row>
    <row r="12" spans="1:8" ht="18.5" customHeight="1" x14ac:dyDescent="0.35">
      <c r="B12" s="44">
        <v>7</v>
      </c>
      <c r="C12" s="335" t="s">
        <v>596</v>
      </c>
      <c r="D12" s="52" t="b">
        <v>1</v>
      </c>
      <c r="E12" s="56">
        <v>1</v>
      </c>
      <c r="F12" s="337">
        <v>45766</v>
      </c>
      <c r="G12" s="308"/>
      <c r="H12" s="338" t="s">
        <v>745</v>
      </c>
    </row>
    <row r="13" spans="1:8" ht="18.5" customHeight="1" x14ac:dyDescent="0.35">
      <c r="B13" s="44">
        <v>8</v>
      </c>
      <c r="C13" s="335" t="s">
        <v>748</v>
      </c>
      <c r="D13" s="52" t="b">
        <v>1</v>
      </c>
      <c r="E13" s="56">
        <v>1</v>
      </c>
      <c r="F13" s="337">
        <v>45767</v>
      </c>
      <c r="G13" s="308"/>
      <c r="H13" s="338" t="s">
        <v>745</v>
      </c>
    </row>
    <row r="14" spans="1:8" ht="18.5" customHeight="1" x14ac:dyDescent="0.35">
      <c r="B14" s="44">
        <v>9</v>
      </c>
      <c r="C14" s="335" t="s">
        <v>598</v>
      </c>
      <c r="D14" s="52" t="b">
        <v>1</v>
      </c>
      <c r="E14" s="56">
        <v>1</v>
      </c>
      <c r="F14" s="337">
        <v>45771</v>
      </c>
      <c r="G14" s="308"/>
      <c r="H14" s="338" t="s">
        <v>745</v>
      </c>
    </row>
    <row r="15" spans="1:8" ht="18.5" customHeight="1" x14ac:dyDescent="0.35">
      <c r="B15" s="44">
        <v>10</v>
      </c>
      <c r="C15" s="335" t="s">
        <v>597</v>
      </c>
      <c r="D15" s="52" t="b">
        <v>1</v>
      </c>
      <c r="E15" s="56">
        <v>1</v>
      </c>
      <c r="F15" s="337">
        <v>45769</v>
      </c>
      <c r="G15" s="308"/>
      <c r="H15" s="338" t="s">
        <v>745</v>
      </c>
    </row>
    <row r="16" spans="1:8" ht="18.5" customHeight="1" x14ac:dyDescent="0.35">
      <c r="B16" s="44">
        <v>11</v>
      </c>
      <c r="C16" s="335" t="s">
        <v>645</v>
      </c>
      <c r="D16" s="52" t="b">
        <v>1</v>
      </c>
      <c r="E16" s="56">
        <v>1</v>
      </c>
      <c r="F16" s="337">
        <v>45765</v>
      </c>
      <c r="G16" s="308"/>
      <c r="H16" s="338" t="s">
        <v>745</v>
      </c>
    </row>
    <row r="17" spans="1:8" ht="18.5" customHeight="1" x14ac:dyDescent="0.35">
      <c r="B17" s="44">
        <v>12</v>
      </c>
      <c r="C17" s="335" t="s">
        <v>599</v>
      </c>
      <c r="D17" s="52" t="b">
        <v>1</v>
      </c>
      <c r="E17" s="56">
        <v>1</v>
      </c>
      <c r="F17" s="337">
        <v>45772</v>
      </c>
      <c r="G17" s="308"/>
      <c r="H17" s="338" t="s">
        <v>745</v>
      </c>
    </row>
    <row r="18" spans="1:8" ht="18.5" customHeight="1" x14ac:dyDescent="0.35">
      <c r="B18" s="44">
        <v>13</v>
      </c>
      <c r="C18" s="335" t="s">
        <v>582</v>
      </c>
      <c r="D18" s="52" t="b">
        <v>1</v>
      </c>
      <c r="E18" s="57">
        <v>1</v>
      </c>
      <c r="F18" s="337">
        <v>45773</v>
      </c>
      <c r="G18" s="308"/>
      <c r="H18" s="338" t="s">
        <v>745</v>
      </c>
    </row>
    <row r="19" spans="1:8" ht="18.5" customHeight="1" x14ac:dyDescent="0.35">
      <c r="B19" s="44">
        <v>14</v>
      </c>
      <c r="C19" s="335" t="s">
        <v>665</v>
      </c>
      <c r="D19" s="52" t="b">
        <v>1</v>
      </c>
      <c r="E19" s="57">
        <v>1</v>
      </c>
      <c r="F19" s="337">
        <v>45773</v>
      </c>
      <c r="G19" s="308"/>
      <c r="H19" s="338" t="s">
        <v>745</v>
      </c>
    </row>
    <row r="20" spans="1:8" s="50" customFormat="1" ht="18.5" customHeight="1" x14ac:dyDescent="0.35">
      <c r="A20" s="416" t="s">
        <v>467</v>
      </c>
      <c r="B20" s="418"/>
      <c r="C20" s="336" t="s">
        <v>466</v>
      </c>
      <c r="D20" s="47"/>
      <c r="E20" s="58"/>
      <c r="F20" s="49"/>
      <c r="G20" s="49"/>
      <c r="H20" s="49"/>
    </row>
    <row r="21" spans="1:8" ht="18.5" customHeight="1" x14ac:dyDescent="0.35">
      <c r="A21" s="51">
        <v>2</v>
      </c>
      <c r="B21" s="44">
        <v>1</v>
      </c>
      <c r="C21" s="335" t="s">
        <v>644</v>
      </c>
      <c r="D21" s="52" t="b">
        <v>1</v>
      </c>
      <c r="E21" s="55">
        <v>1</v>
      </c>
      <c r="F21" s="337">
        <v>45761</v>
      </c>
      <c r="G21" s="308"/>
      <c r="H21" s="338" t="s">
        <v>745</v>
      </c>
    </row>
    <row r="22" spans="1:8" ht="18.5" customHeight="1" x14ac:dyDescent="0.35">
      <c r="A22" s="51"/>
      <c r="B22" s="44">
        <v>2</v>
      </c>
      <c r="C22" s="335" t="s">
        <v>583</v>
      </c>
      <c r="D22" s="52" t="b">
        <v>1</v>
      </c>
      <c r="E22" s="55">
        <v>1</v>
      </c>
      <c r="F22" s="337">
        <v>45761</v>
      </c>
      <c r="G22" s="308"/>
      <c r="H22" s="338" t="s">
        <v>745</v>
      </c>
    </row>
    <row r="23" spans="1:8" ht="18.5" customHeight="1" x14ac:dyDescent="0.35">
      <c r="B23" s="44">
        <v>3</v>
      </c>
      <c r="C23" s="335" t="s">
        <v>584</v>
      </c>
      <c r="D23" s="52" t="b">
        <v>1</v>
      </c>
      <c r="E23" s="55">
        <v>1</v>
      </c>
      <c r="F23" s="337">
        <v>45762</v>
      </c>
      <c r="G23" s="308"/>
      <c r="H23" s="338" t="s">
        <v>745</v>
      </c>
    </row>
    <row r="24" spans="1:8" ht="18.5" customHeight="1" x14ac:dyDescent="0.35">
      <c r="B24" s="44">
        <v>4</v>
      </c>
      <c r="C24" s="335" t="s">
        <v>600</v>
      </c>
      <c r="D24" s="52" t="b">
        <v>1</v>
      </c>
      <c r="E24" s="55">
        <v>1</v>
      </c>
      <c r="F24" s="337">
        <v>45763</v>
      </c>
      <c r="G24" s="308"/>
      <c r="H24" s="338" t="s">
        <v>745</v>
      </c>
    </row>
    <row r="25" spans="1:8" ht="18.5" customHeight="1" x14ac:dyDescent="0.35">
      <c r="B25" s="44">
        <v>5</v>
      </c>
      <c r="C25" s="335" t="s">
        <v>643</v>
      </c>
      <c r="D25" s="52" t="b">
        <v>1</v>
      </c>
      <c r="E25" s="55">
        <v>1</v>
      </c>
      <c r="F25" s="337">
        <v>45764</v>
      </c>
      <c r="G25" s="308"/>
      <c r="H25" s="338" t="s">
        <v>745</v>
      </c>
    </row>
    <row r="26" spans="1:8" ht="18.5" customHeight="1" x14ac:dyDescent="0.35">
      <c r="B26" s="44">
        <v>6</v>
      </c>
      <c r="C26" s="335" t="s">
        <v>585</v>
      </c>
      <c r="D26" s="52" t="b">
        <v>1</v>
      </c>
      <c r="E26" s="56">
        <v>1</v>
      </c>
      <c r="F26" s="337">
        <v>45767</v>
      </c>
      <c r="G26" s="308"/>
      <c r="H26" s="338" t="s">
        <v>745</v>
      </c>
    </row>
    <row r="27" spans="1:8" ht="18.5" customHeight="1" x14ac:dyDescent="0.35">
      <c r="B27" s="44">
        <v>7</v>
      </c>
      <c r="C27" s="335" t="s">
        <v>710</v>
      </c>
      <c r="D27" s="52" t="b">
        <v>1</v>
      </c>
      <c r="E27" s="56">
        <v>1</v>
      </c>
      <c r="F27" s="337">
        <v>45768</v>
      </c>
      <c r="G27" s="308"/>
      <c r="H27" s="338" t="s">
        <v>745</v>
      </c>
    </row>
    <row r="28" spans="1:8" ht="18.5" customHeight="1" x14ac:dyDescent="0.35">
      <c r="B28" s="44">
        <v>8</v>
      </c>
      <c r="C28" s="335" t="s">
        <v>586</v>
      </c>
      <c r="D28" s="52" t="b">
        <v>1</v>
      </c>
      <c r="E28" s="56">
        <v>1</v>
      </c>
      <c r="F28" s="337">
        <v>45769</v>
      </c>
      <c r="G28" s="308"/>
      <c r="H28" s="338" t="s">
        <v>745</v>
      </c>
    </row>
    <row r="29" spans="1:8" ht="18.5" customHeight="1" x14ac:dyDescent="0.35">
      <c r="B29" s="44">
        <v>9</v>
      </c>
      <c r="C29" s="335" t="s">
        <v>468</v>
      </c>
      <c r="D29" s="52" t="b">
        <v>1</v>
      </c>
      <c r="E29" s="57">
        <v>1</v>
      </c>
      <c r="F29" s="337">
        <v>45770</v>
      </c>
      <c r="G29" s="308"/>
      <c r="H29" s="338" t="s">
        <v>745</v>
      </c>
    </row>
    <row r="30" spans="1:8" s="50" customFormat="1" ht="18.5" customHeight="1" x14ac:dyDescent="0.35">
      <c r="A30" s="416" t="s">
        <v>469</v>
      </c>
      <c r="B30" s="418"/>
      <c r="C30" s="336" t="s">
        <v>466</v>
      </c>
      <c r="D30" s="47"/>
      <c r="E30" s="58"/>
      <c r="F30" s="339"/>
      <c r="G30" s="339"/>
      <c r="H30" s="339"/>
    </row>
    <row r="31" spans="1:8" ht="18.5" customHeight="1" x14ac:dyDescent="0.35">
      <c r="A31" s="51">
        <v>3</v>
      </c>
      <c r="B31" s="44">
        <v>1</v>
      </c>
      <c r="C31" s="335" t="s">
        <v>743</v>
      </c>
      <c r="D31" s="52" t="b">
        <v>1</v>
      </c>
      <c r="E31" s="55">
        <v>1</v>
      </c>
      <c r="F31" s="337">
        <v>45769</v>
      </c>
      <c r="G31" s="308"/>
      <c r="H31" s="338" t="s">
        <v>746</v>
      </c>
    </row>
    <row r="32" spans="1:8" ht="18.5" customHeight="1" x14ac:dyDescent="0.35">
      <c r="B32" s="44">
        <v>2</v>
      </c>
      <c r="C32" s="335" t="s">
        <v>716</v>
      </c>
      <c r="D32" s="52" t="b">
        <v>1</v>
      </c>
      <c r="E32" s="56">
        <v>1</v>
      </c>
      <c r="F32" s="337">
        <v>45770</v>
      </c>
      <c r="G32" s="308"/>
      <c r="H32" s="338" t="s">
        <v>745</v>
      </c>
    </row>
    <row r="33" spans="1:8" ht="18.5" customHeight="1" x14ac:dyDescent="0.35">
      <c r="B33" s="44">
        <v>3</v>
      </c>
      <c r="C33" s="335" t="s">
        <v>741</v>
      </c>
      <c r="D33" s="52" t="b">
        <v>1</v>
      </c>
      <c r="E33" s="56">
        <v>1</v>
      </c>
      <c r="F33" s="337">
        <v>45771</v>
      </c>
      <c r="G33" s="308"/>
      <c r="H33" s="338" t="s">
        <v>745</v>
      </c>
    </row>
    <row r="34" spans="1:8" s="50" customFormat="1" ht="18.5" customHeight="1" x14ac:dyDescent="0.35">
      <c r="A34" s="416" t="s">
        <v>470</v>
      </c>
      <c r="B34" s="418"/>
      <c r="C34" s="336" t="s">
        <v>466</v>
      </c>
      <c r="D34" s="47"/>
      <c r="E34" s="58"/>
      <c r="F34" s="339"/>
      <c r="G34" s="339"/>
      <c r="H34" s="339"/>
    </row>
    <row r="35" spans="1:8" ht="18.5" customHeight="1" x14ac:dyDescent="0.35">
      <c r="A35" s="51">
        <v>4</v>
      </c>
      <c r="B35" s="44">
        <v>1</v>
      </c>
      <c r="C35" s="335" t="s">
        <v>587</v>
      </c>
      <c r="D35" s="52" t="b">
        <v>1</v>
      </c>
      <c r="E35" s="55">
        <v>1</v>
      </c>
      <c r="F35" s="337">
        <v>45782</v>
      </c>
      <c r="G35" s="308"/>
      <c r="H35" s="338" t="s">
        <v>747</v>
      </c>
    </row>
    <row r="36" spans="1:8" ht="18.5" customHeight="1" x14ac:dyDescent="0.35">
      <c r="B36" s="44">
        <v>2</v>
      </c>
      <c r="C36" s="335" t="s">
        <v>588</v>
      </c>
      <c r="D36" s="52" t="b">
        <v>1</v>
      </c>
      <c r="E36" s="55">
        <v>1</v>
      </c>
      <c r="F36" s="337">
        <v>45783</v>
      </c>
      <c r="G36" s="308"/>
      <c r="H36" s="338" t="s">
        <v>747</v>
      </c>
    </row>
    <row r="37" spans="1:8" ht="18.5" customHeight="1" x14ac:dyDescent="0.35">
      <c r="B37" s="44">
        <v>3</v>
      </c>
      <c r="C37" s="335" t="s">
        <v>589</v>
      </c>
      <c r="D37" s="52" t="b">
        <v>1</v>
      </c>
      <c r="E37" s="55">
        <v>1</v>
      </c>
      <c r="F37" s="337">
        <v>45784</v>
      </c>
      <c r="G37" s="308"/>
      <c r="H37" s="338" t="s">
        <v>747</v>
      </c>
    </row>
    <row r="38" spans="1:8" ht="18.5" customHeight="1" x14ac:dyDescent="0.35">
      <c r="B38" s="44">
        <v>4</v>
      </c>
      <c r="C38" s="335" t="s">
        <v>590</v>
      </c>
      <c r="D38" s="52" t="b">
        <v>1</v>
      </c>
      <c r="E38" s="55">
        <v>1</v>
      </c>
      <c r="F38" s="337">
        <v>45785</v>
      </c>
      <c r="G38" s="308"/>
      <c r="H38" s="338" t="s">
        <v>747</v>
      </c>
    </row>
    <row r="39" spans="1:8" ht="18.5" customHeight="1" x14ac:dyDescent="0.35">
      <c r="B39" s="44">
        <v>5</v>
      </c>
      <c r="C39" s="335" t="s">
        <v>756</v>
      </c>
      <c r="D39" s="52" t="b">
        <v>1</v>
      </c>
      <c r="E39" s="55">
        <v>1</v>
      </c>
      <c r="F39" s="337">
        <v>45786</v>
      </c>
      <c r="G39" s="308"/>
      <c r="H39" s="338" t="s">
        <v>747</v>
      </c>
    </row>
    <row r="40" spans="1:8" ht="18.5" customHeight="1" x14ac:dyDescent="0.35">
      <c r="B40" s="44">
        <v>6</v>
      </c>
      <c r="C40" s="335" t="s">
        <v>58</v>
      </c>
      <c r="D40" s="52" t="b">
        <v>0</v>
      </c>
      <c r="E40" s="59">
        <v>0</v>
      </c>
      <c r="F40" s="337">
        <v>45772</v>
      </c>
      <c r="G40" s="308"/>
      <c r="H40" s="338" t="s">
        <v>759</v>
      </c>
    </row>
    <row r="41" spans="1:8" ht="18.5" customHeight="1" x14ac:dyDescent="0.35">
      <c r="B41" s="44">
        <v>7</v>
      </c>
      <c r="C41" s="335" t="s">
        <v>758</v>
      </c>
      <c r="D41" s="52" t="b">
        <v>0</v>
      </c>
      <c r="E41" s="59">
        <v>0</v>
      </c>
      <c r="F41" s="337">
        <v>45772</v>
      </c>
      <c r="G41" s="308"/>
      <c r="H41" s="338" t="s">
        <v>759</v>
      </c>
    </row>
    <row r="42" spans="1:8" ht="18.5" customHeight="1" x14ac:dyDescent="0.35"/>
    <row r="43" spans="1:8" ht="18.5" customHeight="1" x14ac:dyDescent="0.35"/>
    <row r="44" spans="1:8" ht="18.5" customHeight="1" x14ac:dyDescent="0.35"/>
    <row r="46" spans="1:8" ht="18.5" customHeight="1" x14ac:dyDescent="0.35"/>
    <row r="47" spans="1:8" ht="18.5" customHeight="1" x14ac:dyDescent="0.35"/>
    <row r="48" spans="1:8" ht="18.5" customHeight="1" x14ac:dyDescent="0.35"/>
    <row r="49" ht="18.5" customHeight="1" x14ac:dyDescent="0.35"/>
    <row r="50" ht="18.5" customHeight="1" x14ac:dyDescent="0.35"/>
    <row r="51" ht="18.5" customHeight="1" x14ac:dyDescent="0.35"/>
    <row r="52" ht="18.5" customHeight="1" x14ac:dyDescent="0.35"/>
    <row r="53" ht="18.5" customHeight="1" x14ac:dyDescent="0.35"/>
    <row r="54" ht="18.5" customHeight="1" x14ac:dyDescent="0.35"/>
    <row r="55" ht="18.5" customHeight="1" x14ac:dyDescent="0.35"/>
    <row r="56" ht="18.5" customHeight="1" x14ac:dyDescent="0.35"/>
    <row r="57" ht="18.5" customHeight="1" x14ac:dyDescent="0.35"/>
    <row r="58" ht="18.5" customHeight="1" x14ac:dyDescent="0.35"/>
    <row r="59" ht="18.5" customHeight="1" x14ac:dyDescent="0.35"/>
    <row r="60" ht="18.5" customHeight="1" x14ac:dyDescent="0.35"/>
    <row r="61" ht="18.5" customHeight="1" x14ac:dyDescent="0.35"/>
    <row r="62" ht="18.5" customHeight="1" x14ac:dyDescent="0.35"/>
    <row r="63" ht="18.5" customHeight="1" x14ac:dyDescent="0.35"/>
    <row r="64" ht="18.5" customHeight="1" x14ac:dyDescent="0.35"/>
    <row r="65" ht="18.5" customHeight="1" x14ac:dyDescent="0.35"/>
    <row r="66" ht="18.5" customHeight="1" x14ac:dyDescent="0.35"/>
    <row r="67" ht="18.5" customHeight="1" x14ac:dyDescent="0.35"/>
    <row r="68" ht="18.5" customHeight="1" x14ac:dyDescent="0.35"/>
    <row r="69" ht="18.5" customHeight="1" x14ac:dyDescent="0.35"/>
    <row r="70" ht="18.5" customHeight="1" x14ac:dyDescent="0.35"/>
    <row r="71" ht="18.5" customHeight="1" x14ac:dyDescent="0.35"/>
    <row r="72" ht="18.5" customHeight="1" x14ac:dyDescent="0.35"/>
    <row r="73" ht="18.5" customHeight="1" x14ac:dyDescent="0.35"/>
    <row r="74" ht="18.5" customHeight="1" x14ac:dyDescent="0.35"/>
    <row r="75" ht="18.5" customHeight="1" x14ac:dyDescent="0.35"/>
    <row r="76" ht="18.5" customHeight="1" x14ac:dyDescent="0.35"/>
    <row r="77" ht="18.5" customHeight="1" x14ac:dyDescent="0.35"/>
    <row r="78" ht="18.5" customHeight="1" x14ac:dyDescent="0.35"/>
    <row r="79" ht="18.5" customHeight="1" x14ac:dyDescent="0.35"/>
    <row r="80" ht="18.5" customHeight="1" x14ac:dyDescent="0.35"/>
    <row r="81" ht="18.5" customHeight="1" x14ac:dyDescent="0.35"/>
    <row r="82" ht="18.5" customHeight="1" x14ac:dyDescent="0.35"/>
    <row r="83" ht="18.5" customHeight="1" x14ac:dyDescent="0.35"/>
    <row r="84" ht="18.5" customHeight="1" x14ac:dyDescent="0.35"/>
    <row r="85" ht="18.5" customHeight="1" x14ac:dyDescent="0.35"/>
    <row r="86" ht="18.5" customHeight="1" x14ac:dyDescent="0.35"/>
    <row r="87" ht="18.5" customHeight="1" x14ac:dyDescent="0.35"/>
    <row r="88" ht="18.5" customHeight="1" x14ac:dyDescent="0.35"/>
    <row r="89" ht="18.5" customHeight="1" x14ac:dyDescent="0.35"/>
    <row r="90" ht="18.5" customHeight="1" x14ac:dyDescent="0.35"/>
    <row r="91" ht="18.5" customHeight="1" x14ac:dyDescent="0.35"/>
    <row r="92" ht="18.5" customHeight="1" x14ac:dyDescent="0.35"/>
    <row r="93" ht="18.5" customHeight="1" x14ac:dyDescent="0.35"/>
    <row r="94" ht="18.5" customHeight="1" x14ac:dyDescent="0.35"/>
    <row r="95" ht="18.5" customHeight="1" x14ac:dyDescent="0.35"/>
    <row r="96" ht="18.5" customHeight="1" x14ac:dyDescent="0.35"/>
    <row r="97" ht="18.5" customHeight="1" x14ac:dyDescent="0.35"/>
    <row r="98" ht="18.5" customHeight="1" x14ac:dyDescent="0.35"/>
    <row r="99" ht="18.5" customHeight="1" x14ac:dyDescent="0.35"/>
    <row r="100" ht="18.5" customHeight="1" x14ac:dyDescent="0.35"/>
    <row r="101" ht="18.5" customHeight="1" x14ac:dyDescent="0.35"/>
    <row r="102" ht="18.5" customHeight="1" x14ac:dyDescent="0.35"/>
    <row r="103" ht="18.5" customHeight="1" x14ac:dyDescent="0.35"/>
    <row r="104" ht="18.5" customHeight="1" x14ac:dyDescent="0.35"/>
    <row r="105" ht="18.5" customHeight="1" x14ac:dyDescent="0.35"/>
    <row r="106" ht="18.5" customHeight="1" x14ac:dyDescent="0.35"/>
    <row r="107" ht="18.5" customHeight="1" x14ac:dyDescent="0.35"/>
    <row r="108" ht="18.5" customHeight="1" x14ac:dyDescent="0.35"/>
    <row r="109" ht="18.5" customHeight="1" x14ac:dyDescent="0.35"/>
    <row r="110" ht="18.5" customHeight="1" x14ac:dyDescent="0.35"/>
    <row r="111" ht="18.5" customHeight="1" x14ac:dyDescent="0.35"/>
    <row r="112" ht="18.5" customHeight="1" x14ac:dyDescent="0.35"/>
    <row r="113" ht="18.5" customHeight="1" x14ac:dyDescent="0.35"/>
    <row r="114" ht="18.5" customHeight="1" x14ac:dyDescent="0.35"/>
    <row r="115" ht="18.5" customHeight="1" x14ac:dyDescent="0.35"/>
    <row r="116" ht="18.5" customHeight="1" x14ac:dyDescent="0.35"/>
    <row r="117" ht="18.5" customHeight="1" x14ac:dyDescent="0.35"/>
    <row r="118" ht="18.5" customHeight="1" x14ac:dyDescent="0.35"/>
    <row r="119" ht="18.5" customHeight="1" x14ac:dyDescent="0.35"/>
    <row r="120" ht="18.5" customHeight="1" x14ac:dyDescent="0.35"/>
    <row r="121" ht="18.5" customHeight="1" x14ac:dyDescent="0.35"/>
    <row r="122" ht="18.5" customHeight="1" x14ac:dyDescent="0.35"/>
    <row r="123" ht="18.5" customHeight="1" x14ac:dyDescent="0.35"/>
    <row r="124" ht="18.5" customHeight="1" x14ac:dyDescent="0.35"/>
    <row r="125" ht="18.5" customHeight="1" x14ac:dyDescent="0.35"/>
    <row r="126" ht="18.5" customHeight="1" x14ac:dyDescent="0.35"/>
    <row r="127" ht="18.5" customHeight="1" x14ac:dyDescent="0.35"/>
    <row r="128" ht="18.5" customHeight="1" x14ac:dyDescent="0.35"/>
    <row r="129" ht="18.5" customHeight="1" x14ac:dyDescent="0.35"/>
    <row r="130" ht="18.5" customHeight="1" x14ac:dyDescent="0.35"/>
    <row r="131" ht="18.5" customHeight="1" x14ac:dyDescent="0.35"/>
    <row r="132" ht="18.5" customHeight="1" x14ac:dyDescent="0.35"/>
    <row r="133" ht="18.5" customHeight="1" x14ac:dyDescent="0.35"/>
    <row r="134" ht="18.5" customHeight="1" x14ac:dyDescent="0.35"/>
    <row r="135" ht="18.5" customHeight="1" x14ac:dyDescent="0.35"/>
    <row r="136" ht="18.5" customHeight="1" x14ac:dyDescent="0.35"/>
    <row r="137" ht="18.5" customHeight="1" x14ac:dyDescent="0.35"/>
    <row r="138" ht="18.5" customHeight="1" x14ac:dyDescent="0.35"/>
    <row r="139" ht="18.5" customHeight="1" x14ac:dyDescent="0.35"/>
    <row r="140" ht="18.5" customHeight="1" x14ac:dyDescent="0.35"/>
    <row r="141" ht="18.5" customHeight="1" x14ac:dyDescent="0.35"/>
    <row r="142" ht="18.5" customHeight="1" x14ac:dyDescent="0.35"/>
    <row r="143" ht="18.5" customHeight="1" x14ac:dyDescent="0.35"/>
    <row r="144" ht="18.5" customHeight="1" x14ac:dyDescent="0.35"/>
    <row r="145" ht="18.5" customHeight="1" x14ac:dyDescent="0.35"/>
    <row r="146" ht="18.5" customHeight="1" x14ac:dyDescent="0.35"/>
    <row r="147" ht="18.5" customHeight="1" x14ac:dyDescent="0.35"/>
    <row r="148" ht="18.5" customHeight="1" x14ac:dyDescent="0.35"/>
    <row r="149" ht="18.5" customHeight="1" x14ac:dyDescent="0.35"/>
    <row r="150" ht="18.5" customHeight="1" x14ac:dyDescent="0.35"/>
    <row r="151" ht="18.5" customHeight="1" x14ac:dyDescent="0.35"/>
    <row r="152" ht="18.5" customHeight="1" x14ac:dyDescent="0.35"/>
    <row r="153" ht="18.5" customHeight="1" x14ac:dyDescent="0.35"/>
    <row r="154" ht="18.5" customHeight="1" x14ac:dyDescent="0.35"/>
    <row r="155" ht="18.5" customHeight="1" x14ac:dyDescent="0.35"/>
    <row r="156" ht="18.5" customHeight="1" x14ac:dyDescent="0.35"/>
    <row r="157" ht="18.5" customHeight="1" x14ac:dyDescent="0.35"/>
    <row r="158" ht="18.5" customHeight="1" x14ac:dyDescent="0.35"/>
    <row r="159" ht="18.5" customHeight="1" x14ac:dyDescent="0.35"/>
    <row r="160" ht="18.5" customHeight="1" x14ac:dyDescent="0.35"/>
    <row r="161" ht="18.5" customHeight="1" x14ac:dyDescent="0.35"/>
    <row r="162" ht="18.5" customHeight="1" x14ac:dyDescent="0.35"/>
    <row r="163" ht="18.5" customHeight="1" x14ac:dyDescent="0.35"/>
    <row r="164" ht="18.5" customHeight="1" x14ac:dyDescent="0.35"/>
    <row r="165" ht="18.5" customHeight="1" x14ac:dyDescent="0.35"/>
    <row r="166" ht="18.5" customHeight="1" x14ac:dyDescent="0.35"/>
    <row r="167" ht="18.5" customHeight="1" x14ac:dyDescent="0.35"/>
    <row r="168" ht="18.5" customHeight="1" x14ac:dyDescent="0.35"/>
    <row r="169" ht="18.5" customHeight="1" x14ac:dyDescent="0.35"/>
    <row r="170" ht="18.5" customHeight="1" x14ac:dyDescent="0.35"/>
    <row r="171" ht="18.5" customHeight="1" x14ac:dyDescent="0.35"/>
    <row r="172" ht="18.5" customHeight="1" x14ac:dyDescent="0.35"/>
    <row r="173" ht="18.5" customHeight="1" x14ac:dyDescent="0.35"/>
    <row r="174" ht="18.5" customHeight="1" x14ac:dyDescent="0.35"/>
    <row r="175" ht="18.5" customHeight="1" x14ac:dyDescent="0.35"/>
    <row r="176" ht="18.5" customHeight="1" x14ac:dyDescent="0.35"/>
    <row r="177" ht="18.5" customHeight="1" x14ac:dyDescent="0.35"/>
    <row r="178" ht="18.5" customHeight="1" x14ac:dyDescent="0.35"/>
    <row r="179" ht="18.5" customHeight="1" x14ac:dyDescent="0.35"/>
    <row r="180" ht="18.5" customHeight="1" x14ac:dyDescent="0.35"/>
    <row r="181" ht="18.5" customHeight="1" x14ac:dyDescent="0.35"/>
    <row r="182" ht="18.5" customHeight="1" x14ac:dyDescent="0.35"/>
    <row r="183" ht="18.5" customHeight="1" x14ac:dyDescent="0.35"/>
    <row r="184" ht="18.5" customHeight="1" x14ac:dyDescent="0.35"/>
    <row r="185" ht="18.5" customHeight="1" x14ac:dyDescent="0.35"/>
    <row r="186" ht="18.5" customHeight="1" x14ac:dyDescent="0.35"/>
    <row r="187" ht="18.5" customHeight="1" x14ac:dyDescent="0.35"/>
    <row r="188" ht="18.5" customHeight="1" x14ac:dyDescent="0.35"/>
    <row r="189" ht="18.5" customHeight="1" x14ac:dyDescent="0.35"/>
    <row r="190" ht="18.5" customHeight="1" x14ac:dyDescent="0.35"/>
    <row r="191" ht="18.5" customHeight="1" x14ac:dyDescent="0.35"/>
    <row r="192" ht="18.5" customHeight="1" x14ac:dyDescent="0.35"/>
    <row r="193" ht="18.5" customHeight="1" x14ac:dyDescent="0.35"/>
    <row r="194" ht="18.5" customHeight="1" x14ac:dyDescent="0.35"/>
    <row r="195" ht="18.5" customHeight="1" x14ac:dyDescent="0.35"/>
    <row r="196" ht="18.5" customHeight="1" x14ac:dyDescent="0.35"/>
    <row r="197" ht="18.5" customHeight="1" x14ac:dyDescent="0.35"/>
    <row r="198" ht="18.5" customHeight="1" x14ac:dyDescent="0.35"/>
    <row r="199" ht="18.5" customHeight="1" x14ac:dyDescent="0.35"/>
    <row r="200" ht="18.5" customHeight="1" x14ac:dyDescent="0.35"/>
    <row r="201" ht="18.5" customHeight="1" x14ac:dyDescent="0.35"/>
    <row r="202" ht="18.5" customHeight="1" x14ac:dyDescent="0.35"/>
    <row r="203" ht="18.5" customHeight="1" x14ac:dyDescent="0.35"/>
    <row r="204" ht="18.5" customHeight="1" x14ac:dyDescent="0.35"/>
    <row r="205" ht="18.5" customHeight="1" x14ac:dyDescent="0.35"/>
    <row r="206" ht="18.5" customHeight="1" x14ac:dyDescent="0.35"/>
    <row r="207" ht="18.5" customHeight="1" x14ac:dyDescent="0.35"/>
    <row r="208" ht="18.5" customHeight="1" x14ac:dyDescent="0.35"/>
    <row r="209" ht="18.5" customHeight="1" x14ac:dyDescent="0.35"/>
    <row r="210" ht="18.5" customHeight="1" x14ac:dyDescent="0.35"/>
    <row r="211" ht="18.5" customHeight="1" x14ac:dyDescent="0.35"/>
    <row r="212" ht="18.5" customHeight="1" x14ac:dyDescent="0.35"/>
    <row r="213" ht="18.5" customHeight="1" x14ac:dyDescent="0.35"/>
    <row r="214" ht="18.5" customHeight="1" x14ac:dyDescent="0.35"/>
    <row r="215" ht="18.5" customHeight="1" x14ac:dyDescent="0.35"/>
    <row r="216" ht="18.5" customHeight="1" x14ac:dyDescent="0.35"/>
    <row r="217" ht="18.5" customHeight="1" x14ac:dyDescent="0.35"/>
    <row r="218" ht="18.5" customHeight="1" x14ac:dyDescent="0.35"/>
    <row r="219" ht="18.5" customHeight="1" x14ac:dyDescent="0.35"/>
    <row r="220" ht="18.5" customHeight="1" x14ac:dyDescent="0.35"/>
    <row r="221" ht="18.5" customHeight="1" x14ac:dyDescent="0.35"/>
    <row r="222" ht="18.5" customHeight="1" x14ac:dyDescent="0.35"/>
    <row r="223" ht="18.5" customHeight="1" x14ac:dyDescent="0.35"/>
    <row r="224" ht="18.5" customHeight="1" x14ac:dyDescent="0.35"/>
    <row r="225" ht="18.5" customHeight="1" x14ac:dyDescent="0.35"/>
    <row r="226" ht="18.5" customHeight="1" x14ac:dyDescent="0.35"/>
    <row r="227" ht="18.5" customHeight="1" x14ac:dyDescent="0.35"/>
    <row r="228" ht="18.5" customHeight="1" x14ac:dyDescent="0.35"/>
    <row r="229" ht="18.5" customHeight="1" x14ac:dyDescent="0.35"/>
    <row r="230" ht="18.5" customHeight="1" x14ac:dyDescent="0.35"/>
    <row r="231" ht="18.5" customHeight="1" x14ac:dyDescent="0.35"/>
    <row r="232" ht="18.5" customHeight="1" x14ac:dyDescent="0.35"/>
    <row r="233" ht="18.5" customHeight="1" x14ac:dyDescent="0.35"/>
    <row r="234" ht="18.5" customHeight="1" x14ac:dyDescent="0.35"/>
    <row r="235" ht="18.5" customHeight="1" x14ac:dyDescent="0.35"/>
    <row r="236" ht="18.5" customHeight="1" x14ac:dyDescent="0.35"/>
    <row r="237" ht="18.5" customHeight="1" x14ac:dyDescent="0.35"/>
    <row r="238" ht="18.5" customHeight="1" x14ac:dyDescent="0.35"/>
    <row r="239" ht="18.5" customHeight="1" x14ac:dyDescent="0.35"/>
    <row r="240" ht="18.5" customHeight="1" x14ac:dyDescent="0.35"/>
    <row r="241" ht="18.5" customHeight="1" x14ac:dyDescent="0.35"/>
    <row r="242" ht="18.5" customHeight="1" x14ac:dyDescent="0.35"/>
    <row r="243" ht="18.5" customHeight="1" x14ac:dyDescent="0.35"/>
    <row r="244" ht="18.5" customHeight="1" x14ac:dyDescent="0.35"/>
    <row r="245" ht="18.5" customHeight="1" x14ac:dyDescent="0.35"/>
    <row r="246" ht="18.5" customHeight="1" x14ac:dyDescent="0.35"/>
    <row r="247" ht="18.5" customHeight="1" x14ac:dyDescent="0.35"/>
    <row r="248" ht="18.5" customHeight="1" x14ac:dyDescent="0.35"/>
    <row r="249" ht="18.5" customHeight="1" x14ac:dyDescent="0.35"/>
    <row r="250" ht="18.5" customHeight="1" x14ac:dyDescent="0.35"/>
    <row r="251" ht="18.5" customHeight="1" x14ac:dyDescent="0.35"/>
    <row r="252" ht="18.5" customHeight="1" x14ac:dyDescent="0.35"/>
    <row r="253" ht="18.5" customHeight="1" x14ac:dyDescent="0.35"/>
    <row r="254" ht="18.5" customHeight="1" x14ac:dyDescent="0.35"/>
    <row r="255" ht="18.5" customHeight="1" x14ac:dyDescent="0.35"/>
    <row r="256" ht="18.5" customHeight="1" x14ac:dyDescent="0.35"/>
    <row r="257" ht="18.5" customHeight="1" x14ac:dyDescent="0.35"/>
    <row r="258" ht="18.5" customHeight="1" x14ac:dyDescent="0.35"/>
    <row r="259" ht="18.5" customHeight="1" x14ac:dyDescent="0.35"/>
    <row r="260" ht="18.5" customHeight="1" x14ac:dyDescent="0.35"/>
    <row r="261" ht="18.5" customHeight="1" x14ac:dyDescent="0.35"/>
    <row r="262" ht="18.5" customHeight="1" x14ac:dyDescent="0.35"/>
    <row r="263" ht="18.5" customHeight="1" x14ac:dyDescent="0.35"/>
    <row r="264" ht="18.5" customHeight="1" x14ac:dyDescent="0.35"/>
    <row r="265" ht="18.5" customHeight="1" x14ac:dyDescent="0.35"/>
    <row r="266" ht="18.5" customHeight="1" x14ac:dyDescent="0.35"/>
    <row r="267" ht="18.5" customHeight="1" x14ac:dyDescent="0.35"/>
    <row r="268" ht="18.5" customHeight="1" x14ac:dyDescent="0.35"/>
    <row r="269" ht="18.5" customHeight="1" x14ac:dyDescent="0.35"/>
    <row r="270" ht="18.5" customHeight="1" x14ac:dyDescent="0.35"/>
    <row r="271" ht="18.5" customHeight="1" x14ac:dyDescent="0.35"/>
    <row r="272" ht="18.5" customHeight="1" x14ac:dyDescent="0.35"/>
    <row r="273" ht="18.5" customHeight="1" x14ac:dyDescent="0.35"/>
    <row r="274" ht="18.5" customHeight="1" x14ac:dyDescent="0.35"/>
    <row r="275" ht="18.5" customHeight="1" x14ac:dyDescent="0.35"/>
    <row r="276" ht="18.5" customHeight="1" x14ac:dyDescent="0.35"/>
    <row r="277" ht="18.5" customHeight="1" x14ac:dyDescent="0.35"/>
    <row r="278" ht="18.5" customHeight="1" x14ac:dyDescent="0.35"/>
    <row r="279" ht="18.5" customHeight="1" x14ac:dyDescent="0.35"/>
    <row r="280" ht="18.5" customHeight="1" x14ac:dyDescent="0.35"/>
    <row r="281" ht="18.5" customHeight="1" x14ac:dyDescent="0.35"/>
    <row r="282" ht="18.5" customHeight="1" x14ac:dyDescent="0.35"/>
    <row r="283" ht="18.5" customHeight="1" x14ac:dyDescent="0.35"/>
    <row r="284" ht="18.5" customHeight="1" x14ac:dyDescent="0.35"/>
    <row r="285" ht="18.5" customHeight="1" x14ac:dyDescent="0.35"/>
    <row r="286" ht="18.5" customHeight="1" x14ac:dyDescent="0.35"/>
    <row r="287" ht="18.5" customHeight="1" x14ac:dyDescent="0.35"/>
    <row r="288" ht="18.5" customHeight="1" x14ac:dyDescent="0.35"/>
    <row r="289" ht="18.5" customHeight="1" x14ac:dyDescent="0.35"/>
    <row r="290" ht="18.5" customHeight="1" x14ac:dyDescent="0.35"/>
    <row r="291" ht="18.5" customHeight="1" x14ac:dyDescent="0.35"/>
    <row r="292" ht="18.5" customHeight="1" x14ac:dyDescent="0.35"/>
    <row r="293" ht="18.5" customHeight="1" x14ac:dyDescent="0.35"/>
    <row r="294" ht="18.5" customHeight="1" x14ac:dyDescent="0.35"/>
    <row r="295" ht="18.5" customHeight="1" x14ac:dyDescent="0.35"/>
    <row r="296" ht="18.5" customHeight="1" x14ac:dyDescent="0.35"/>
    <row r="297" ht="18.5" customHeight="1" x14ac:dyDescent="0.35"/>
    <row r="298" ht="18.5" customHeight="1" x14ac:dyDescent="0.35"/>
    <row r="299" ht="18.5" customHeight="1" x14ac:dyDescent="0.35"/>
    <row r="300" ht="18.5" customHeight="1" x14ac:dyDescent="0.35"/>
    <row r="301" ht="18.5" customHeight="1" x14ac:dyDescent="0.35"/>
    <row r="302" ht="18.5" customHeight="1" x14ac:dyDescent="0.35"/>
    <row r="303" ht="18.5" customHeight="1" x14ac:dyDescent="0.35"/>
    <row r="304" ht="18.5" customHeight="1" x14ac:dyDescent="0.35"/>
    <row r="305" ht="18.5" customHeight="1" x14ac:dyDescent="0.35"/>
    <row r="306" ht="18.5" customHeight="1" x14ac:dyDescent="0.35"/>
    <row r="307" ht="18.5" customHeight="1" x14ac:dyDescent="0.35"/>
    <row r="308" ht="18.5" customHeight="1" x14ac:dyDescent="0.35"/>
    <row r="309" ht="18.5" customHeight="1" x14ac:dyDescent="0.35"/>
    <row r="310" ht="18.5" customHeight="1" x14ac:dyDescent="0.35"/>
    <row r="311" ht="18.5" customHeight="1" x14ac:dyDescent="0.35"/>
    <row r="312" ht="18.5" customHeight="1" x14ac:dyDescent="0.35"/>
    <row r="313" ht="18.5" customHeight="1" x14ac:dyDescent="0.35"/>
    <row r="314" ht="18.5" customHeight="1" x14ac:dyDescent="0.35"/>
    <row r="315" ht="18.5" customHeight="1" x14ac:dyDescent="0.35"/>
    <row r="316" ht="18.5" customHeight="1" x14ac:dyDescent="0.35"/>
    <row r="317" ht="18.5" customHeight="1" x14ac:dyDescent="0.35"/>
    <row r="318" ht="18.5" customHeight="1" x14ac:dyDescent="0.35"/>
    <row r="319" ht="18.5" customHeight="1" x14ac:dyDescent="0.35"/>
    <row r="320" ht="18.5" customHeight="1" x14ac:dyDescent="0.35"/>
    <row r="321" ht="18.5" customHeight="1" x14ac:dyDescent="0.35"/>
    <row r="322" ht="18.5" customHeight="1" x14ac:dyDescent="0.35"/>
    <row r="323" ht="18.5" customHeight="1" x14ac:dyDescent="0.35"/>
    <row r="324" ht="18.5" customHeight="1" x14ac:dyDescent="0.35"/>
    <row r="325" ht="18.5" customHeight="1" x14ac:dyDescent="0.35"/>
    <row r="326" ht="18.5" customHeight="1" x14ac:dyDescent="0.35"/>
    <row r="327" ht="18.5" customHeight="1" x14ac:dyDescent="0.35"/>
    <row r="328" ht="18.5" customHeight="1" x14ac:dyDescent="0.35"/>
    <row r="329" ht="18.5" customHeight="1" x14ac:dyDescent="0.35"/>
    <row r="330" ht="18.5" customHeight="1" x14ac:dyDescent="0.35"/>
    <row r="331" ht="18.5" customHeight="1" x14ac:dyDescent="0.35"/>
    <row r="332" ht="18.5" customHeight="1" x14ac:dyDescent="0.35"/>
    <row r="333" ht="18.5" customHeight="1" x14ac:dyDescent="0.35"/>
    <row r="334" ht="18.5" customHeight="1" x14ac:dyDescent="0.35"/>
    <row r="335" ht="18.5" customHeight="1" x14ac:dyDescent="0.35"/>
    <row r="336" ht="18.5" customHeight="1" x14ac:dyDescent="0.35"/>
    <row r="337" ht="18.5" customHeight="1" x14ac:dyDescent="0.35"/>
    <row r="338" ht="18.5" customHeight="1" x14ac:dyDescent="0.35"/>
    <row r="339" ht="18.5" customHeight="1" x14ac:dyDescent="0.35"/>
    <row r="340" ht="18.5" customHeight="1" x14ac:dyDescent="0.35"/>
    <row r="341" ht="18.5" customHeight="1" x14ac:dyDescent="0.35"/>
    <row r="342" ht="18.5" customHeight="1" x14ac:dyDescent="0.35"/>
    <row r="343" ht="18.5" customHeight="1" x14ac:dyDescent="0.35"/>
    <row r="344" ht="18.5" customHeight="1" x14ac:dyDescent="0.35"/>
    <row r="345" ht="18.5" customHeight="1" x14ac:dyDescent="0.35"/>
    <row r="346" ht="18.5" customHeight="1" x14ac:dyDescent="0.35"/>
    <row r="347" ht="18.5" customHeight="1" x14ac:dyDescent="0.35"/>
    <row r="348" ht="18.5" customHeight="1" x14ac:dyDescent="0.35"/>
    <row r="349" ht="18.5" customHeight="1" x14ac:dyDescent="0.35"/>
    <row r="350" ht="18.5" customHeight="1" x14ac:dyDescent="0.35"/>
    <row r="351" ht="18.5" customHeight="1" x14ac:dyDescent="0.35"/>
    <row r="352" ht="18.5" customHeight="1" x14ac:dyDescent="0.35"/>
    <row r="353" ht="18.5" customHeight="1" x14ac:dyDescent="0.35"/>
    <row r="354" ht="18.5" customHeight="1" x14ac:dyDescent="0.35"/>
    <row r="355" ht="18.5" customHeight="1" x14ac:dyDescent="0.35"/>
    <row r="356" ht="18.5" customHeight="1" x14ac:dyDescent="0.35"/>
    <row r="357" ht="18.5" customHeight="1" x14ac:dyDescent="0.35"/>
    <row r="358" ht="18.5" customHeight="1" x14ac:dyDescent="0.35"/>
    <row r="359" ht="18.5" customHeight="1" x14ac:dyDescent="0.35"/>
    <row r="360" ht="18.5" customHeight="1" x14ac:dyDescent="0.35"/>
    <row r="361" ht="18.5" customHeight="1" x14ac:dyDescent="0.35"/>
    <row r="362" ht="18.5" customHeight="1" x14ac:dyDescent="0.35"/>
    <row r="363" ht="18.5" customHeight="1" x14ac:dyDescent="0.35"/>
    <row r="364" ht="18.5" customHeight="1" x14ac:dyDescent="0.35"/>
    <row r="365" ht="18.5" customHeight="1" x14ac:dyDescent="0.35"/>
    <row r="366" ht="18.5" customHeight="1" x14ac:dyDescent="0.35"/>
    <row r="367" ht="18.5" customHeight="1" x14ac:dyDescent="0.35"/>
    <row r="368" ht="18.5" customHeight="1" x14ac:dyDescent="0.35"/>
    <row r="369" ht="18.5" customHeight="1" x14ac:dyDescent="0.35"/>
    <row r="370" ht="18.5" customHeight="1" x14ac:dyDescent="0.35"/>
    <row r="371" ht="18.5" customHeight="1" x14ac:dyDescent="0.35"/>
    <row r="372" ht="18.5" customHeight="1" x14ac:dyDescent="0.35"/>
    <row r="373" ht="18.5" customHeight="1" x14ac:dyDescent="0.35"/>
    <row r="374" ht="18.5" customHeight="1" x14ac:dyDescent="0.35"/>
    <row r="375" ht="18.5" customHeight="1" x14ac:dyDescent="0.35"/>
    <row r="376" ht="18.5" customHeight="1" x14ac:dyDescent="0.35"/>
    <row r="377" ht="18.5" customHeight="1" x14ac:dyDescent="0.35"/>
    <row r="378" ht="18.5" customHeight="1" x14ac:dyDescent="0.35"/>
    <row r="379" ht="18.5" customHeight="1" x14ac:dyDescent="0.35"/>
    <row r="380" ht="18.5" customHeight="1" x14ac:dyDescent="0.35"/>
    <row r="381" ht="18.5" customHeight="1" x14ac:dyDescent="0.35"/>
    <row r="382" ht="18.5" customHeight="1" x14ac:dyDescent="0.35"/>
    <row r="383" ht="18.5" customHeight="1" x14ac:dyDescent="0.35"/>
    <row r="384" ht="18.5" customHeight="1" x14ac:dyDescent="0.35"/>
    <row r="385" ht="18.5" customHeight="1" x14ac:dyDescent="0.35"/>
    <row r="386" ht="18.5" customHeight="1" x14ac:dyDescent="0.35"/>
    <row r="387" ht="18.5" customHeight="1" x14ac:dyDescent="0.35"/>
    <row r="388" ht="18.5" customHeight="1" x14ac:dyDescent="0.35"/>
    <row r="389" ht="18.5" customHeight="1" x14ac:dyDescent="0.35"/>
    <row r="390" ht="18.5" customHeight="1" x14ac:dyDescent="0.35"/>
    <row r="391" ht="18.5" customHeight="1" x14ac:dyDescent="0.35"/>
    <row r="392" ht="18.5" customHeight="1" x14ac:dyDescent="0.35"/>
    <row r="393" ht="18.5" customHeight="1" x14ac:dyDescent="0.35"/>
    <row r="394" ht="18.5" customHeight="1" x14ac:dyDescent="0.35"/>
    <row r="395" ht="18.5" customHeight="1" x14ac:dyDescent="0.35"/>
    <row r="396" ht="18.5" customHeight="1" x14ac:dyDescent="0.35"/>
    <row r="397" ht="18.5" customHeight="1" x14ac:dyDescent="0.35"/>
    <row r="398" ht="18.5" customHeight="1" x14ac:dyDescent="0.35"/>
    <row r="399" ht="18.5" customHeight="1" x14ac:dyDescent="0.35"/>
    <row r="400" ht="18.5" customHeight="1" x14ac:dyDescent="0.35"/>
    <row r="401" ht="18.5" customHeight="1" x14ac:dyDescent="0.35"/>
  </sheetData>
  <mergeCells count="4">
    <mergeCell ref="A5:B5"/>
    <mergeCell ref="A20:B20"/>
    <mergeCell ref="A30:B30"/>
    <mergeCell ref="A34:B34"/>
  </mergeCells>
  <conditionalFormatting sqref="D30">
    <cfRule type="dataBar" priority="11">
      <dataBar>
        <cfvo type="num" val="0"/>
        <cfvo type="num" val="1"/>
        <color theme="0" tint="-0.249977111117893"/>
      </dataBar>
      <extLst>
        <ext xmlns:x14="http://schemas.microsoft.com/office/spreadsheetml/2009/9/main" uri="{B025F937-C7B1-47D3-B67F-A62EFF666E3E}">
          <x14:id>{B3B02305-2EB3-4E2E-81C7-9BEF5ECE2283}</x14:id>
        </ext>
      </extLst>
    </cfRule>
  </conditionalFormatting>
  <conditionalFormatting sqref="D34">
    <cfRule type="dataBar" priority="10">
      <dataBar>
        <cfvo type="num" val="0"/>
        <cfvo type="num" val="1"/>
        <color theme="0" tint="-0.249977111117893"/>
      </dataBar>
      <extLst>
        <ext xmlns:x14="http://schemas.microsoft.com/office/spreadsheetml/2009/9/main" uri="{B025F937-C7B1-47D3-B67F-A62EFF666E3E}">
          <x14:id>{2AC9112B-8D50-449A-9A7E-2DC8DC7F8869}</x14:id>
        </ext>
      </extLst>
    </cfRule>
  </conditionalFormatting>
  <conditionalFormatting sqref="E6:E19 D20">
    <cfRule type="dataBar" priority="12">
      <dataBar>
        <cfvo type="num" val="0"/>
        <cfvo type="num" val="1"/>
        <color theme="0" tint="-0.249977111117893"/>
      </dataBar>
      <extLst>
        <ext xmlns:x14="http://schemas.microsoft.com/office/spreadsheetml/2009/9/main" uri="{B025F937-C7B1-47D3-B67F-A62EFF666E3E}">
          <x14:id>{5BDC87EF-DB2B-41DB-9772-BEFA5953D97C}</x14:id>
        </ext>
      </extLst>
    </cfRule>
  </conditionalFormatting>
  <conditionalFormatting sqref="E21:E29 D5 E40:E41">
    <cfRule type="dataBar" priority="15">
      <dataBar>
        <cfvo type="num" val="0"/>
        <cfvo type="num" val="1"/>
        <color theme="0" tint="-0.249977111117893"/>
      </dataBar>
      <extLst>
        <ext xmlns:x14="http://schemas.microsoft.com/office/spreadsheetml/2009/9/main" uri="{B025F937-C7B1-47D3-B67F-A62EFF666E3E}">
          <x14:id>{C2D9FA7E-CA9D-45C9-916E-E73238D1E605}</x14:id>
        </ext>
      </extLst>
    </cfRule>
  </conditionalFormatting>
  <conditionalFormatting sqref="E31:E33">
    <cfRule type="dataBar" priority="2">
      <dataBar>
        <cfvo type="num" val="0"/>
        <cfvo type="num" val="1"/>
        <color theme="0" tint="-0.249977111117893"/>
      </dataBar>
      <extLst>
        <ext xmlns:x14="http://schemas.microsoft.com/office/spreadsheetml/2009/9/main" uri="{B025F937-C7B1-47D3-B67F-A62EFF666E3E}">
          <x14:id>{307D7697-DA94-413B-A238-8BA9852EA49C}</x14:id>
        </ext>
      </extLst>
    </cfRule>
  </conditionalFormatting>
  <conditionalFormatting sqref="E35:E41">
    <cfRule type="dataBar" priority="5">
      <dataBar>
        <cfvo type="num" val="0"/>
        <cfvo type="num" val="1"/>
        <color theme="0" tint="-0.249977111117893"/>
      </dataBar>
      <extLst>
        <ext xmlns:x14="http://schemas.microsoft.com/office/spreadsheetml/2009/9/main" uri="{B025F937-C7B1-47D3-B67F-A62EFF666E3E}">
          <x14:id>{D4295E28-E21C-4C83-A39B-BC6D34FC26D5}</x14:id>
        </ext>
      </extLst>
    </cfRule>
  </conditionalFormatting>
  <pageMargins left="0.23622047244094491" right="0.23622047244094491" top="0.74803149606299213" bottom="0.74803149606299213" header="0.11811023622047245" footer="0.31496062992125984"/>
  <pageSetup paperSize="9" scale="85" orientation="portrait" r:id="rId1"/>
  <extLst>
    <ext xmlns:x14="http://schemas.microsoft.com/office/spreadsheetml/2009/9/main" uri="{78C0D931-6437-407d-A8EE-F0AAD7539E65}">
      <x14:conditionalFormattings>
        <x14:conditionalFormatting xmlns:xm="http://schemas.microsoft.com/office/excel/2006/main">
          <x14:cfRule type="dataBar" id="{B3B02305-2EB3-4E2E-81C7-9BEF5ECE2283}">
            <x14:dataBar minLength="0" maxLength="100" gradient="0">
              <x14:cfvo type="num">
                <xm:f>0</xm:f>
              </x14:cfvo>
              <x14:cfvo type="num">
                <xm:f>1</xm:f>
              </x14:cfvo>
              <x14:negativeFillColor rgb="FFFF0000"/>
              <x14:axisColor rgb="FF000000"/>
            </x14:dataBar>
          </x14:cfRule>
          <xm:sqref>D30</xm:sqref>
        </x14:conditionalFormatting>
        <x14:conditionalFormatting xmlns:xm="http://schemas.microsoft.com/office/excel/2006/main">
          <x14:cfRule type="dataBar" id="{2AC9112B-8D50-449A-9A7E-2DC8DC7F8869}">
            <x14:dataBar minLength="0" maxLength="100" gradient="0">
              <x14:cfvo type="num">
                <xm:f>0</xm:f>
              </x14:cfvo>
              <x14:cfvo type="num">
                <xm:f>1</xm:f>
              </x14:cfvo>
              <x14:negativeFillColor rgb="FFFF0000"/>
              <x14:axisColor rgb="FF000000"/>
            </x14:dataBar>
          </x14:cfRule>
          <xm:sqref>D34</xm:sqref>
        </x14:conditionalFormatting>
        <x14:conditionalFormatting xmlns:xm="http://schemas.microsoft.com/office/excel/2006/main">
          <x14:cfRule type="dataBar" id="{5BDC87EF-DB2B-41DB-9772-BEFA5953D97C}">
            <x14:dataBar minLength="0" maxLength="100" gradient="0">
              <x14:cfvo type="num">
                <xm:f>0</xm:f>
              </x14:cfvo>
              <x14:cfvo type="num">
                <xm:f>1</xm:f>
              </x14:cfvo>
              <x14:negativeFillColor rgb="FFFF0000"/>
              <x14:axisColor rgb="FF000000"/>
            </x14:dataBar>
          </x14:cfRule>
          <xm:sqref>E6:E19 D20</xm:sqref>
        </x14:conditionalFormatting>
        <x14:conditionalFormatting xmlns:xm="http://schemas.microsoft.com/office/excel/2006/main">
          <x14:cfRule type="dataBar" id="{C2D9FA7E-CA9D-45C9-916E-E73238D1E605}">
            <x14:dataBar minLength="0" maxLength="100" gradient="0">
              <x14:cfvo type="num">
                <xm:f>0</xm:f>
              </x14:cfvo>
              <x14:cfvo type="num">
                <xm:f>1</xm:f>
              </x14:cfvo>
              <x14:negativeFillColor rgb="FFFF0000"/>
              <x14:axisColor rgb="FF000000"/>
            </x14:dataBar>
          </x14:cfRule>
          <xm:sqref>E21:E29 D5 E40:E41</xm:sqref>
        </x14:conditionalFormatting>
        <x14:conditionalFormatting xmlns:xm="http://schemas.microsoft.com/office/excel/2006/main">
          <x14:cfRule type="dataBar" id="{307D7697-DA94-413B-A238-8BA9852EA49C}">
            <x14:dataBar minLength="0" maxLength="100" gradient="0">
              <x14:cfvo type="num">
                <xm:f>0</xm:f>
              </x14:cfvo>
              <x14:cfvo type="num">
                <xm:f>1</xm:f>
              </x14:cfvo>
              <x14:negativeFillColor rgb="FFFF0000"/>
              <x14:axisColor rgb="FF000000"/>
            </x14:dataBar>
          </x14:cfRule>
          <xm:sqref>E31:E33</xm:sqref>
        </x14:conditionalFormatting>
        <x14:conditionalFormatting xmlns:xm="http://schemas.microsoft.com/office/excel/2006/main">
          <x14:cfRule type="dataBar" id="{D4295E28-E21C-4C83-A39B-BC6D34FC26D5}">
            <x14:dataBar minLength="0" maxLength="100" gradient="0">
              <x14:cfvo type="num">
                <xm:f>0</xm:f>
              </x14:cfvo>
              <x14:cfvo type="num">
                <xm:f>1</xm:f>
              </x14:cfvo>
              <x14:negativeFillColor rgb="FFFF0000"/>
              <x14:axisColor rgb="FF000000"/>
            </x14:dataBar>
          </x14:cfRule>
          <xm:sqref>E35:E41</xm:sqref>
        </x14:conditionalFormatting>
      </x14:conditionalFormatting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C21E81-A363-411C-85F0-FE69231F285E}">
  <dimension ref="A1:D33"/>
  <sheetViews>
    <sheetView workbookViewId="0"/>
  </sheetViews>
  <sheetFormatPr defaultRowHeight="14.5" x14ac:dyDescent="0.35"/>
  <cols>
    <col min="1" max="4" width="33.36328125" style="33" customWidth="1"/>
    <col min="5" max="16384" width="8.7265625" style="33"/>
  </cols>
  <sheetData>
    <row r="1" spans="1:4" ht="18.5" x14ac:dyDescent="0.45">
      <c r="A1" s="299" t="s">
        <v>33</v>
      </c>
    </row>
    <row r="3" spans="1:4" x14ac:dyDescent="0.35">
      <c r="A3" s="46" t="s">
        <v>34</v>
      </c>
      <c r="B3" s="46" t="s">
        <v>35</v>
      </c>
      <c r="C3" s="46" t="s">
        <v>36</v>
      </c>
      <c r="D3" s="46" t="s">
        <v>37</v>
      </c>
    </row>
    <row r="4" spans="1:4" ht="19.75" customHeight="1" x14ac:dyDescent="0.35">
      <c r="A4" s="300" t="s">
        <v>38</v>
      </c>
      <c r="B4" s="300" t="s">
        <v>39</v>
      </c>
      <c r="C4" s="300" t="s">
        <v>40</v>
      </c>
      <c r="D4" s="300" t="s">
        <v>41</v>
      </c>
    </row>
    <row r="5" spans="1:4" ht="19.75" customHeight="1" x14ac:dyDescent="0.35">
      <c r="A5" s="300" t="s">
        <v>42</v>
      </c>
      <c r="B5" s="300" t="s">
        <v>43</v>
      </c>
      <c r="C5" s="300" t="s">
        <v>44</v>
      </c>
      <c r="D5" s="300" t="s">
        <v>45</v>
      </c>
    </row>
    <row r="6" spans="1:4" ht="19.75" customHeight="1" x14ac:dyDescent="0.35">
      <c r="A6" s="300" t="s">
        <v>46</v>
      </c>
      <c r="B6" s="300" t="s">
        <v>47</v>
      </c>
      <c r="C6" s="300" t="s">
        <v>48</v>
      </c>
      <c r="D6" s="300" t="s">
        <v>49</v>
      </c>
    </row>
    <row r="7" spans="1:4" ht="19.75" customHeight="1" x14ac:dyDescent="0.35">
      <c r="A7" s="300" t="s">
        <v>50</v>
      </c>
      <c r="B7" s="300" t="s">
        <v>51</v>
      </c>
      <c r="C7" s="300" t="s">
        <v>52</v>
      </c>
      <c r="D7" s="300" t="s">
        <v>53</v>
      </c>
    </row>
    <row r="8" spans="1:4" ht="19.75" customHeight="1" x14ac:dyDescent="0.35">
      <c r="A8" s="300" t="s">
        <v>54</v>
      </c>
      <c r="B8" s="300" t="s">
        <v>55</v>
      </c>
      <c r="C8" s="300" t="s">
        <v>56</v>
      </c>
      <c r="D8" s="300" t="s">
        <v>57</v>
      </c>
    </row>
    <row r="9" spans="1:4" ht="19.75" customHeight="1" x14ac:dyDescent="0.35">
      <c r="A9" s="300" t="s">
        <v>58</v>
      </c>
      <c r="B9" s="300" t="s">
        <v>59</v>
      </c>
      <c r="C9" s="300" t="s">
        <v>60</v>
      </c>
      <c r="D9" s="300" t="s">
        <v>61</v>
      </c>
    </row>
    <row r="10" spans="1:4" ht="19.75" customHeight="1" x14ac:dyDescent="0.35">
      <c r="A10" s="300" t="s">
        <v>62</v>
      </c>
      <c r="B10" s="300" t="s">
        <v>63</v>
      </c>
      <c r="C10" s="300" t="s">
        <v>64</v>
      </c>
      <c r="D10" s="300" t="s">
        <v>65</v>
      </c>
    </row>
    <row r="11" spans="1:4" ht="19.75" customHeight="1" x14ac:dyDescent="0.35">
      <c r="A11" s="300" t="s">
        <v>66</v>
      </c>
      <c r="B11" s="300" t="s">
        <v>67</v>
      </c>
      <c r="C11" s="300" t="s">
        <v>68</v>
      </c>
      <c r="D11" s="300" t="s">
        <v>69</v>
      </c>
    </row>
    <row r="12" spans="1:4" ht="19.75" customHeight="1" x14ac:dyDescent="0.35">
      <c r="A12" s="300" t="s">
        <v>70</v>
      </c>
      <c r="B12" s="300" t="s">
        <v>71</v>
      </c>
      <c r="C12" s="300" t="s">
        <v>72</v>
      </c>
      <c r="D12" s="300" t="s">
        <v>73</v>
      </c>
    </row>
    <row r="13" spans="1:4" ht="19.5" customHeight="1" x14ac:dyDescent="0.35">
      <c r="A13" s="300" t="s">
        <v>74</v>
      </c>
      <c r="B13" s="300" t="s">
        <v>75</v>
      </c>
      <c r="C13" s="300" t="s">
        <v>76</v>
      </c>
      <c r="D13" s="300"/>
    </row>
    <row r="14" spans="1:4" ht="19.5" customHeight="1" x14ac:dyDescent="0.35">
      <c r="A14" s="300" t="s">
        <v>77</v>
      </c>
      <c r="B14" s="300"/>
      <c r="C14" s="300" t="s">
        <v>78</v>
      </c>
      <c r="D14" s="300"/>
    </row>
    <row r="15" spans="1:4" ht="19.5" customHeight="1" x14ac:dyDescent="0.35">
      <c r="A15" s="300" t="s">
        <v>79</v>
      </c>
      <c r="B15" s="300"/>
      <c r="C15" s="300"/>
      <c r="D15" s="300"/>
    </row>
    <row r="16" spans="1:4" ht="19.5" customHeight="1" x14ac:dyDescent="0.35">
      <c r="A16" s="300" t="s">
        <v>288</v>
      </c>
      <c r="B16" s="300"/>
      <c r="C16" s="300"/>
      <c r="D16" s="300"/>
    </row>
    <row r="19" spans="1:4" x14ac:dyDescent="0.35">
      <c r="A19" s="46" t="s">
        <v>34</v>
      </c>
      <c r="B19" s="46" t="s">
        <v>35</v>
      </c>
      <c r="C19" s="46" t="s">
        <v>36</v>
      </c>
      <c r="D19" s="46" t="s">
        <v>37</v>
      </c>
    </row>
    <row r="20" spans="1:4" ht="20.399999999999999" customHeight="1" x14ac:dyDescent="0.35">
      <c r="A20" s="300" t="s">
        <v>80</v>
      </c>
      <c r="B20" s="300" t="s">
        <v>81</v>
      </c>
      <c r="C20" s="300" t="s">
        <v>82</v>
      </c>
      <c r="D20" s="300" t="s">
        <v>41</v>
      </c>
    </row>
    <row r="21" spans="1:4" ht="20.399999999999999" customHeight="1" x14ac:dyDescent="0.35">
      <c r="A21" s="300" t="s">
        <v>83</v>
      </c>
      <c r="B21" s="300" t="s">
        <v>84</v>
      </c>
      <c r="C21" s="300" t="s">
        <v>85</v>
      </c>
      <c r="D21" s="300" t="s">
        <v>86</v>
      </c>
    </row>
    <row r="22" spans="1:4" ht="20.399999999999999" customHeight="1" x14ac:dyDescent="0.35">
      <c r="A22" s="300" t="s">
        <v>87</v>
      </c>
      <c r="B22" s="300" t="s">
        <v>47</v>
      </c>
      <c r="C22" s="300" t="s">
        <v>88</v>
      </c>
      <c r="D22" s="300" t="s">
        <v>89</v>
      </c>
    </row>
    <row r="23" spans="1:4" ht="20.399999999999999" customHeight="1" x14ac:dyDescent="0.35">
      <c r="A23" s="300" t="s">
        <v>90</v>
      </c>
      <c r="B23" s="300" t="s">
        <v>51</v>
      </c>
      <c r="C23" s="300" t="s">
        <v>91</v>
      </c>
      <c r="D23" s="300" t="s">
        <v>57</v>
      </c>
    </row>
    <row r="24" spans="1:4" ht="20.399999999999999" customHeight="1" x14ac:dyDescent="0.35">
      <c r="A24" s="300" t="s">
        <v>92</v>
      </c>
      <c r="B24" s="300" t="s">
        <v>55</v>
      </c>
      <c r="C24" s="300" t="s">
        <v>93</v>
      </c>
      <c r="D24" s="300" t="s">
        <v>61</v>
      </c>
    </row>
    <row r="25" spans="1:4" ht="20.399999999999999" customHeight="1" x14ac:dyDescent="0.35">
      <c r="A25" s="300" t="s">
        <v>58</v>
      </c>
      <c r="B25" s="300" t="s">
        <v>94</v>
      </c>
      <c r="C25" s="300" t="s">
        <v>60</v>
      </c>
      <c r="D25" s="300" t="s">
        <v>65</v>
      </c>
    </row>
    <row r="26" spans="1:4" ht="20.399999999999999" customHeight="1" x14ac:dyDescent="0.35">
      <c r="A26" s="300" t="s">
        <v>95</v>
      </c>
      <c r="B26" s="300" t="s">
        <v>96</v>
      </c>
      <c r="C26" s="300" t="s">
        <v>97</v>
      </c>
      <c r="D26" s="300" t="s">
        <v>69</v>
      </c>
    </row>
    <row r="27" spans="1:4" ht="20.399999999999999" customHeight="1" x14ac:dyDescent="0.35">
      <c r="A27" s="300" t="s">
        <v>98</v>
      </c>
      <c r="B27" s="300" t="s">
        <v>99</v>
      </c>
      <c r="C27" s="300" t="s">
        <v>100</v>
      </c>
      <c r="D27" s="300" t="s">
        <v>73</v>
      </c>
    </row>
    <row r="28" spans="1:4" ht="20.399999999999999" customHeight="1" x14ac:dyDescent="0.35">
      <c r="A28" s="300" t="s">
        <v>101</v>
      </c>
      <c r="B28" s="300" t="s">
        <v>102</v>
      </c>
      <c r="C28" s="300" t="s">
        <v>103</v>
      </c>
      <c r="D28" s="300"/>
    </row>
    <row r="29" spans="1:4" ht="20.399999999999999" customHeight="1" x14ac:dyDescent="0.35">
      <c r="A29" s="300" t="s">
        <v>104</v>
      </c>
      <c r="B29" s="300" t="s">
        <v>75</v>
      </c>
      <c r="C29" s="300" t="s">
        <v>105</v>
      </c>
      <c r="D29" s="300"/>
    </row>
    <row r="30" spans="1:4" ht="20.399999999999999" customHeight="1" x14ac:dyDescent="0.35">
      <c r="A30" s="300" t="s">
        <v>106</v>
      </c>
      <c r="B30" s="300" t="s">
        <v>107</v>
      </c>
      <c r="C30" s="300" t="s">
        <v>108</v>
      </c>
      <c r="D30" s="300"/>
    </row>
    <row r="31" spans="1:4" ht="20.399999999999999" customHeight="1" x14ac:dyDescent="0.35">
      <c r="A31" s="300" t="s">
        <v>109</v>
      </c>
      <c r="B31" s="300" t="s">
        <v>110</v>
      </c>
      <c r="C31" s="300" t="s">
        <v>78</v>
      </c>
      <c r="D31" s="300"/>
    </row>
    <row r="32" spans="1:4" ht="20.399999999999999" customHeight="1" x14ac:dyDescent="0.35">
      <c r="A32" s="300" t="s">
        <v>111</v>
      </c>
      <c r="B32" s="300" t="s">
        <v>112</v>
      </c>
      <c r="C32" s="300" t="s">
        <v>113</v>
      </c>
      <c r="D32" s="300"/>
    </row>
    <row r="33" spans="1:4" ht="20.399999999999999" customHeight="1" x14ac:dyDescent="0.35">
      <c r="A33" s="300"/>
      <c r="B33" s="300"/>
      <c r="C33" s="300"/>
      <c r="D33" s="300"/>
    </row>
  </sheetData>
  <pageMargins left="0.7" right="0.7" top="0.75" bottom="0.75" header="0.3" footer="0.3"/>
  <tableParts count="2">
    <tablePart r:id="rId1"/>
    <tablePart r:id="rId2"/>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D6CFD0-ACDF-4FCF-B6EA-BE0FCE1F7E72}">
  <dimension ref="A1:M38"/>
  <sheetViews>
    <sheetView showGridLines="0" zoomScale="48" zoomScaleNormal="48" workbookViewId="0">
      <selection activeCell="M37" sqref="H1:M37"/>
    </sheetView>
  </sheetViews>
  <sheetFormatPr defaultRowHeight="14.5" x14ac:dyDescent="0.35"/>
  <cols>
    <col min="1" max="1" width="43.90625" style="33" customWidth="1"/>
    <col min="2" max="2" width="6.36328125" style="79" customWidth="1"/>
    <col min="3" max="3" width="9.453125" style="311" customWidth="1"/>
    <col min="4" max="4" width="30.54296875" style="33" customWidth="1"/>
    <col min="5" max="5" width="6" style="79" customWidth="1"/>
    <col min="6" max="6" width="6.08984375" style="311" customWidth="1"/>
    <col min="7" max="7" width="8.7265625" style="33"/>
    <col min="8" max="8" width="30.36328125" style="33" customWidth="1"/>
    <col min="9" max="10" width="8.7265625" style="33"/>
    <col min="11" max="11" width="24.26953125" style="33" customWidth="1"/>
    <col min="12" max="16384" width="8.7265625" style="33"/>
  </cols>
  <sheetData>
    <row r="1" spans="1:13" ht="31.5" customHeight="1" x14ac:dyDescent="0.65">
      <c r="A1" s="86" t="s">
        <v>715</v>
      </c>
      <c r="C1" s="36"/>
      <c r="D1" s="87"/>
      <c r="E1" s="87"/>
      <c r="F1" s="87"/>
      <c r="G1" s="87"/>
      <c r="H1" s="86" t="s">
        <v>715</v>
      </c>
    </row>
    <row r="2" spans="1:13" ht="23" customHeight="1" x14ac:dyDescent="0.45">
      <c r="B2" s="90"/>
      <c r="C2" s="437"/>
      <c r="D2" s="437"/>
      <c r="E2" s="145"/>
      <c r="F2" s="145"/>
      <c r="G2" s="145"/>
    </row>
    <row r="3" spans="1:13" ht="18.5" x14ac:dyDescent="0.45">
      <c r="A3" s="301" t="s">
        <v>289</v>
      </c>
      <c r="B3" s="437"/>
      <c r="C3" s="437"/>
      <c r="D3" s="94" t="s">
        <v>11</v>
      </c>
      <c r="E3" s="94"/>
      <c r="F3" s="94"/>
      <c r="G3" s="94"/>
      <c r="H3" s="301" t="s">
        <v>289</v>
      </c>
      <c r="I3" s="316"/>
      <c r="J3" s="317"/>
      <c r="K3" s="301" t="s">
        <v>290</v>
      </c>
      <c r="L3" s="316"/>
      <c r="M3" s="317"/>
    </row>
    <row r="4" spans="1:13" x14ac:dyDescent="0.35">
      <c r="A4" s="302" t="s">
        <v>291</v>
      </c>
      <c r="B4" s="303" t="s">
        <v>382</v>
      </c>
      <c r="C4" s="304" t="s">
        <v>4</v>
      </c>
      <c r="D4" s="302" t="s">
        <v>292</v>
      </c>
      <c r="E4" s="303" t="s">
        <v>382</v>
      </c>
      <c r="F4" s="304" t="s">
        <v>4</v>
      </c>
      <c r="H4" s="302" t="s">
        <v>712</v>
      </c>
      <c r="I4" s="303" t="s">
        <v>382</v>
      </c>
      <c r="J4" s="304" t="s">
        <v>4</v>
      </c>
      <c r="K4" s="302" t="s">
        <v>711</v>
      </c>
      <c r="L4" s="303" t="s">
        <v>382</v>
      </c>
      <c r="M4" s="304" t="s">
        <v>4</v>
      </c>
    </row>
    <row r="5" spans="1:13" x14ac:dyDescent="0.35">
      <c r="A5" s="305" t="s">
        <v>293</v>
      </c>
      <c r="B5" s="306" t="b">
        <v>1</v>
      </c>
      <c r="C5" s="307">
        <v>0.5</v>
      </c>
      <c r="D5" s="308" t="s">
        <v>294</v>
      </c>
      <c r="E5" s="306" t="b">
        <v>1</v>
      </c>
      <c r="F5" s="307">
        <v>0.5</v>
      </c>
      <c r="H5" s="305" t="s">
        <v>293</v>
      </c>
      <c r="I5" s="306" t="b">
        <v>1</v>
      </c>
      <c r="J5" s="307">
        <v>0.5</v>
      </c>
      <c r="K5" s="308" t="s">
        <v>294</v>
      </c>
      <c r="L5" s="306" t="b">
        <v>1</v>
      </c>
      <c r="M5" s="307">
        <v>0.5</v>
      </c>
    </row>
    <row r="6" spans="1:13" x14ac:dyDescent="0.35">
      <c r="A6" s="305" t="s">
        <v>295</v>
      </c>
      <c r="B6" s="306" t="b">
        <v>1</v>
      </c>
      <c r="C6" s="309">
        <v>0.75</v>
      </c>
      <c r="D6" s="308" t="s">
        <v>296</v>
      </c>
      <c r="E6" s="306" t="b">
        <v>0</v>
      </c>
      <c r="F6" s="309">
        <v>0</v>
      </c>
      <c r="H6" s="305" t="s">
        <v>295</v>
      </c>
      <c r="I6" s="306" t="b">
        <v>1</v>
      </c>
      <c r="J6" s="309">
        <v>0.75</v>
      </c>
      <c r="K6" s="308" t="s">
        <v>296</v>
      </c>
      <c r="L6" s="306" t="b">
        <v>0</v>
      </c>
      <c r="M6" s="309">
        <v>0</v>
      </c>
    </row>
    <row r="7" spans="1:13" x14ac:dyDescent="0.35">
      <c r="A7" s="308" t="s">
        <v>297</v>
      </c>
      <c r="B7" s="306" t="b">
        <v>1</v>
      </c>
      <c r="C7" s="307">
        <v>0.25</v>
      </c>
      <c r="D7" s="308" t="s">
        <v>298</v>
      </c>
      <c r="E7" s="306" t="b">
        <v>0</v>
      </c>
      <c r="F7" s="307">
        <v>0</v>
      </c>
      <c r="H7" s="308" t="s">
        <v>297</v>
      </c>
      <c r="I7" s="306" t="b">
        <v>1</v>
      </c>
      <c r="J7" s="307">
        <v>0.25</v>
      </c>
      <c r="K7" s="308" t="s">
        <v>298</v>
      </c>
      <c r="L7" s="306" t="b">
        <v>0</v>
      </c>
      <c r="M7" s="307">
        <v>0</v>
      </c>
    </row>
    <row r="8" spans="1:13" x14ac:dyDescent="0.35">
      <c r="A8" s="305" t="s">
        <v>299</v>
      </c>
      <c r="B8" s="306" t="b">
        <v>0</v>
      </c>
      <c r="C8" s="309">
        <v>0</v>
      </c>
      <c r="D8" s="305" t="s">
        <v>300</v>
      </c>
      <c r="E8" s="306" t="b">
        <v>0</v>
      </c>
      <c r="F8" s="309">
        <v>0</v>
      </c>
      <c r="H8" s="305" t="s">
        <v>299</v>
      </c>
      <c r="I8" s="306" t="b">
        <v>0</v>
      </c>
      <c r="J8" s="309">
        <v>0</v>
      </c>
      <c r="K8" s="305" t="s">
        <v>300</v>
      </c>
      <c r="L8" s="306" t="b">
        <v>0</v>
      </c>
      <c r="M8" s="309">
        <v>0</v>
      </c>
    </row>
    <row r="9" spans="1:13" x14ac:dyDescent="0.35">
      <c r="A9" s="305" t="s">
        <v>301</v>
      </c>
      <c r="B9" s="306" t="b">
        <v>1</v>
      </c>
      <c r="C9" s="307">
        <v>0.25</v>
      </c>
      <c r="D9" s="305" t="s">
        <v>302</v>
      </c>
      <c r="E9" s="306" t="b">
        <v>1</v>
      </c>
      <c r="F9" s="307">
        <v>0.25</v>
      </c>
      <c r="H9" s="305" t="s">
        <v>301</v>
      </c>
      <c r="I9" s="306" t="b">
        <v>1</v>
      </c>
      <c r="J9" s="307">
        <v>0.25</v>
      </c>
      <c r="K9" s="305" t="s">
        <v>302</v>
      </c>
      <c r="L9" s="306" t="b">
        <v>1</v>
      </c>
      <c r="M9" s="307">
        <v>0.25</v>
      </c>
    </row>
    <row r="10" spans="1:13" x14ac:dyDescent="0.35">
      <c r="A10" s="310" t="s">
        <v>303</v>
      </c>
      <c r="B10" s="306" t="b">
        <v>0</v>
      </c>
      <c r="C10" s="309">
        <v>0</v>
      </c>
      <c r="D10" s="308" t="s">
        <v>304</v>
      </c>
      <c r="E10" s="306" t="b">
        <v>0</v>
      </c>
      <c r="F10" s="309">
        <v>0</v>
      </c>
      <c r="H10" s="310" t="s">
        <v>303</v>
      </c>
      <c r="I10" s="306" t="b">
        <v>0</v>
      </c>
      <c r="J10" s="309">
        <v>0</v>
      </c>
      <c r="K10" s="308" t="s">
        <v>304</v>
      </c>
      <c r="L10" s="306" t="b">
        <v>0</v>
      </c>
      <c r="M10" s="309">
        <v>0</v>
      </c>
    </row>
    <row r="11" spans="1:13" x14ac:dyDescent="0.35">
      <c r="A11" s="310" t="s">
        <v>305</v>
      </c>
      <c r="B11" s="306" t="b">
        <v>0</v>
      </c>
      <c r="C11" s="309">
        <v>0</v>
      </c>
      <c r="D11" s="308" t="s">
        <v>306</v>
      </c>
      <c r="E11" s="306" t="b">
        <v>0</v>
      </c>
      <c r="F11" s="309">
        <v>0</v>
      </c>
      <c r="H11" s="310" t="s">
        <v>305</v>
      </c>
      <c r="I11" s="306" t="b">
        <v>0</v>
      </c>
      <c r="J11" s="309">
        <v>0</v>
      </c>
      <c r="K11" s="308" t="s">
        <v>306</v>
      </c>
      <c r="L11" s="306" t="b">
        <v>0</v>
      </c>
      <c r="M11" s="309">
        <v>0</v>
      </c>
    </row>
    <row r="12" spans="1:13" x14ac:dyDescent="0.35">
      <c r="A12" s="310" t="s">
        <v>307</v>
      </c>
      <c r="B12" s="306" t="b">
        <v>0</v>
      </c>
      <c r="C12" s="309">
        <v>0</v>
      </c>
      <c r="D12" s="308" t="s">
        <v>308</v>
      </c>
      <c r="E12" s="306" t="b">
        <v>0</v>
      </c>
      <c r="F12" s="309">
        <v>0</v>
      </c>
      <c r="H12" s="310" t="s">
        <v>307</v>
      </c>
      <c r="I12" s="306" t="b">
        <v>0</v>
      </c>
      <c r="J12" s="309">
        <v>0</v>
      </c>
      <c r="K12" s="308" t="s">
        <v>308</v>
      </c>
      <c r="L12" s="306" t="b">
        <v>0</v>
      </c>
      <c r="M12" s="309">
        <v>0</v>
      </c>
    </row>
    <row r="13" spans="1:13" x14ac:dyDescent="0.35">
      <c r="A13" s="310" t="s">
        <v>309</v>
      </c>
      <c r="B13" s="306" t="b">
        <v>0</v>
      </c>
      <c r="C13" s="309">
        <v>0</v>
      </c>
      <c r="D13" s="308" t="s">
        <v>310</v>
      </c>
      <c r="E13" s="306" t="b">
        <v>1</v>
      </c>
      <c r="F13" s="309">
        <v>0.35</v>
      </c>
      <c r="H13" s="310" t="s">
        <v>309</v>
      </c>
      <c r="I13" s="306" t="b">
        <v>0</v>
      </c>
      <c r="J13" s="309">
        <v>0</v>
      </c>
      <c r="K13" s="308" t="s">
        <v>310</v>
      </c>
      <c r="L13" s="306" t="b">
        <v>1</v>
      </c>
      <c r="M13" s="309">
        <v>0.35</v>
      </c>
    </row>
    <row r="14" spans="1:13" x14ac:dyDescent="0.35">
      <c r="A14" s="310" t="s">
        <v>311</v>
      </c>
      <c r="B14" s="306" t="b">
        <v>0</v>
      </c>
      <c r="C14" s="309">
        <v>0</v>
      </c>
      <c r="D14" s="310" t="s">
        <v>312</v>
      </c>
      <c r="E14" s="306" t="b">
        <v>1</v>
      </c>
      <c r="F14" s="309">
        <v>0.4</v>
      </c>
      <c r="H14" s="310" t="s">
        <v>311</v>
      </c>
      <c r="I14" s="306" t="b">
        <v>0</v>
      </c>
      <c r="J14" s="309">
        <v>0</v>
      </c>
      <c r="K14" s="310" t="s">
        <v>312</v>
      </c>
      <c r="L14" s="306" t="b">
        <v>1</v>
      </c>
      <c r="M14" s="309">
        <v>0.4</v>
      </c>
    </row>
    <row r="15" spans="1:13" x14ac:dyDescent="0.35">
      <c r="A15" s="310" t="s">
        <v>313</v>
      </c>
      <c r="B15" s="306" t="b">
        <v>1</v>
      </c>
      <c r="C15" s="309">
        <v>0.25</v>
      </c>
      <c r="D15" s="310" t="s">
        <v>314</v>
      </c>
      <c r="E15" s="306" t="b">
        <v>0</v>
      </c>
      <c r="F15" s="309">
        <v>0</v>
      </c>
      <c r="H15" s="310" t="s">
        <v>313</v>
      </c>
      <c r="I15" s="306" t="b">
        <v>1</v>
      </c>
      <c r="J15" s="309">
        <v>0.25</v>
      </c>
      <c r="K15" s="310" t="s">
        <v>314</v>
      </c>
      <c r="L15" s="306" t="b">
        <v>0</v>
      </c>
      <c r="M15" s="309">
        <v>0</v>
      </c>
    </row>
    <row r="16" spans="1:13" x14ac:dyDescent="0.35">
      <c r="A16" s="310" t="s">
        <v>315</v>
      </c>
      <c r="B16" s="306" t="b">
        <v>0</v>
      </c>
      <c r="C16" s="309">
        <v>0</v>
      </c>
      <c r="D16" s="310" t="s">
        <v>316</v>
      </c>
      <c r="E16" s="306" t="b">
        <v>0</v>
      </c>
      <c r="F16" s="309">
        <v>0</v>
      </c>
      <c r="H16" s="310" t="s">
        <v>315</v>
      </c>
      <c r="I16" s="306" t="b">
        <v>0</v>
      </c>
      <c r="J16" s="309">
        <v>0</v>
      </c>
      <c r="K16" s="310" t="s">
        <v>316</v>
      </c>
      <c r="L16" s="306" t="b">
        <v>0</v>
      </c>
      <c r="M16" s="309">
        <v>0</v>
      </c>
    </row>
    <row r="17" spans="1:13" x14ac:dyDescent="0.35">
      <c r="A17" s="310" t="s">
        <v>317</v>
      </c>
      <c r="B17" s="306" t="b">
        <v>1</v>
      </c>
      <c r="C17" s="309">
        <v>0.7</v>
      </c>
      <c r="D17" s="308" t="s">
        <v>318</v>
      </c>
      <c r="E17" s="306" t="b">
        <v>0</v>
      </c>
      <c r="F17" s="309">
        <v>0</v>
      </c>
      <c r="H17" s="310" t="s">
        <v>317</v>
      </c>
      <c r="I17" s="306" t="b">
        <v>1</v>
      </c>
      <c r="J17" s="309">
        <v>0.7</v>
      </c>
      <c r="K17" s="308" t="s">
        <v>318</v>
      </c>
      <c r="L17" s="306" t="b">
        <v>0</v>
      </c>
      <c r="M17" s="309">
        <v>0</v>
      </c>
    </row>
    <row r="18" spans="1:13" x14ac:dyDescent="0.35">
      <c r="A18" s="308" t="s">
        <v>319</v>
      </c>
      <c r="B18" s="306" t="b">
        <v>0</v>
      </c>
      <c r="C18" s="309">
        <v>0</v>
      </c>
      <c r="D18" s="308" t="s">
        <v>294</v>
      </c>
      <c r="E18" s="306" t="b">
        <v>0</v>
      </c>
      <c r="F18" s="309">
        <v>0</v>
      </c>
      <c r="H18" s="308" t="s">
        <v>319</v>
      </c>
      <c r="I18" s="306" t="b">
        <v>0</v>
      </c>
      <c r="J18" s="309">
        <v>0</v>
      </c>
      <c r="K18" s="308" t="s">
        <v>294</v>
      </c>
      <c r="L18" s="306" t="b">
        <v>0</v>
      </c>
      <c r="M18" s="309">
        <v>0</v>
      </c>
    </row>
    <row r="19" spans="1:13" x14ac:dyDescent="0.35">
      <c r="A19" s="308" t="s">
        <v>320</v>
      </c>
      <c r="B19" s="306" t="b">
        <v>0</v>
      </c>
      <c r="C19" s="309">
        <v>0</v>
      </c>
      <c r="D19" s="308" t="s">
        <v>321</v>
      </c>
      <c r="E19" s="306" t="b">
        <v>0</v>
      </c>
      <c r="F19" s="309">
        <v>0</v>
      </c>
      <c r="H19" s="308" t="s">
        <v>320</v>
      </c>
      <c r="I19" s="306" t="b">
        <v>0</v>
      </c>
      <c r="J19" s="309">
        <v>0</v>
      </c>
      <c r="K19" s="308" t="s">
        <v>321</v>
      </c>
      <c r="L19" s="306" t="b">
        <v>0</v>
      </c>
      <c r="M19" s="309">
        <v>0</v>
      </c>
    </row>
    <row r="20" spans="1:13" x14ac:dyDescent="0.35">
      <c r="A20" s="308" t="s">
        <v>322</v>
      </c>
      <c r="B20" s="306" t="b">
        <v>0</v>
      </c>
      <c r="C20" s="309">
        <v>0</v>
      </c>
      <c r="D20" s="308" t="s">
        <v>323</v>
      </c>
      <c r="E20" s="306" t="b">
        <v>0</v>
      </c>
      <c r="F20" s="309">
        <v>0</v>
      </c>
      <c r="H20" s="308" t="s">
        <v>322</v>
      </c>
      <c r="I20" s="306" t="b">
        <v>0</v>
      </c>
      <c r="J20" s="309">
        <v>0</v>
      </c>
      <c r="K20" s="308" t="s">
        <v>323</v>
      </c>
      <c r="L20" s="306" t="b">
        <v>0</v>
      </c>
      <c r="M20" s="309">
        <v>0</v>
      </c>
    </row>
    <row r="21" spans="1:13" x14ac:dyDescent="0.35">
      <c r="A21" s="308" t="s">
        <v>324</v>
      </c>
      <c r="B21" s="306" t="b">
        <v>1</v>
      </c>
      <c r="C21" s="309">
        <v>0.3</v>
      </c>
      <c r="D21" s="308" t="s">
        <v>325</v>
      </c>
      <c r="E21" s="306" t="b">
        <v>1</v>
      </c>
      <c r="F21" s="309">
        <v>0.25</v>
      </c>
      <c r="H21" s="308" t="s">
        <v>324</v>
      </c>
      <c r="I21" s="306" t="b">
        <v>1</v>
      </c>
      <c r="J21" s="309">
        <v>0.3</v>
      </c>
      <c r="K21" s="308" t="s">
        <v>325</v>
      </c>
      <c r="L21" s="306" t="b">
        <v>1</v>
      </c>
      <c r="M21" s="309">
        <v>0.25</v>
      </c>
    </row>
    <row r="22" spans="1:13" x14ac:dyDescent="0.35">
      <c r="A22" s="308" t="s">
        <v>326</v>
      </c>
      <c r="B22" s="306" t="b">
        <v>0</v>
      </c>
      <c r="C22" s="309">
        <v>0</v>
      </c>
      <c r="D22" s="308" t="s">
        <v>327</v>
      </c>
      <c r="E22" s="306" t="b">
        <v>0</v>
      </c>
      <c r="F22" s="309">
        <v>0</v>
      </c>
      <c r="H22" s="308" t="s">
        <v>326</v>
      </c>
      <c r="I22" s="306" t="b">
        <v>0</v>
      </c>
      <c r="J22" s="309">
        <v>0</v>
      </c>
      <c r="K22" s="308" t="s">
        <v>327</v>
      </c>
      <c r="L22" s="306" t="b">
        <v>0</v>
      </c>
      <c r="M22" s="309">
        <v>0</v>
      </c>
    </row>
    <row r="23" spans="1:13" x14ac:dyDescent="0.35">
      <c r="A23" s="308" t="s">
        <v>328</v>
      </c>
      <c r="B23" s="306" t="b">
        <v>0</v>
      </c>
      <c r="C23" s="309">
        <v>0</v>
      </c>
      <c r="D23" s="308" t="s">
        <v>329</v>
      </c>
      <c r="E23" s="306" t="b">
        <v>0</v>
      </c>
      <c r="F23" s="309">
        <v>0</v>
      </c>
      <c r="H23" s="308" t="s">
        <v>328</v>
      </c>
      <c r="I23" s="306" t="b">
        <v>0</v>
      </c>
      <c r="J23" s="309">
        <v>0</v>
      </c>
      <c r="K23" s="308" t="s">
        <v>329</v>
      </c>
      <c r="L23" s="306" t="b">
        <v>0</v>
      </c>
      <c r="M23" s="309">
        <v>0</v>
      </c>
    </row>
    <row r="24" spans="1:13" x14ac:dyDescent="0.35">
      <c r="A24" s="308" t="s">
        <v>330</v>
      </c>
      <c r="B24" s="306" t="b">
        <v>0</v>
      </c>
      <c r="C24" s="309">
        <v>0</v>
      </c>
      <c r="D24" s="308" t="s">
        <v>331</v>
      </c>
      <c r="E24" s="306" t="b">
        <v>0</v>
      </c>
      <c r="F24" s="309">
        <v>0</v>
      </c>
      <c r="H24" s="308" t="s">
        <v>330</v>
      </c>
      <c r="I24" s="306" t="b">
        <v>0</v>
      </c>
      <c r="J24" s="309">
        <v>0</v>
      </c>
      <c r="K24" s="308" t="s">
        <v>331</v>
      </c>
      <c r="L24" s="306" t="b">
        <v>0</v>
      </c>
      <c r="M24" s="309">
        <v>0</v>
      </c>
    </row>
    <row r="25" spans="1:13" x14ac:dyDescent="0.35">
      <c r="A25" s="308" t="s">
        <v>332</v>
      </c>
      <c r="B25" s="306" t="b">
        <v>0</v>
      </c>
      <c r="C25" s="309">
        <v>0</v>
      </c>
      <c r="D25" s="310" t="s">
        <v>333</v>
      </c>
      <c r="E25" s="306" t="b">
        <v>1</v>
      </c>
      <c r="F25" s="309">
        <v>0.7</v>
      </c>
      <c r="H25" s="308" t="s">
        <v>332</v>
      </c>
      <c r="I25" s="306" t="b">
        <v>0</v>
      </c>
      <c r="J25" s="309">
        <v>0</v>
      </c>
      <c r="K25" s="310" t="s">
        <v>333</v>
      </c>
      <c r="L25" s="306" t="b">
        <v>1</v>
      </c>
      <c r="M25" s="309">
        <v>0.7</v>
      </c>
    </row>
    <row r="26" spans="1:13" x14ac:dyDescent="0.35">
      <c r="A26" s="308" t="s">
        <v>334</v>
      </c>
      <c r="B26" s="306" t="b">
        <v>0</v>
      </c>
      <c r="C26" s="309">
        <v>0</v>
      </c>
      <c r="D26" s="308" t="s">
        <v>335</v>
      </c>
      <c r="E26" s="306" t="b">
        <v>0</v>
      </c>
      <c r="F26" s="309">
        <v>0</v>
      </c>
      <c r="H26" s="308" t="s">
        <v>334</v>
      </c>
      <c r="I26" s="306" t="b">
        <v>0</v>
      </c>
      <c r="J26" s="309">
        <v>0</v>
      </c>
      <c r="K26" s="308" t="s">
        <v>335</v>
      </c>
      <c r="L26" s="306" t="b">
        <v>0</v>
      </c>
      <c r="M26" s="309">
        <v>0</v>
      </c>
    </row>
    <row r="27" spans="1:13" x14ac:dyDescent="0.35">
      <c r="A27" s="308" t="s">
        <v>336</v>
      </c>
      <c r="B27" s="306" t="b">
        <v>0</v>
      </c>
      <c r="C27" s="309">
        <v>0</v>
      </c>
      <c r="D27" s="308" t="s">
        <v>337</v>
      </c>
      <c r="E27" s="306" t="b">
        <v>0</v>
      </c>
      <c r="F27" s="309">
        <v>0</v>
      </c>
      <c r="H27" s="308" t="s">
        <v>336</v>
      </c>
      <c r="I27" s="306" t="b">
        <v>0</v>
      </c>
      <c r="J27" s="309">
        <v>0</v>
      </c>
      <c r="K27" s="308" t="s">
        <v>337</v>
      </c>
      <c r="L27" s="306" t="b">
        <v>0</v>
      </c>
      <c r="M27" s="309">
        <v>0</v>
      </c>
    </row>
    <row r="28" spans="1:13" x14ac:dyDescent="0.35">
      <c r="A28" s="308" t="s">
        <v>338</v>
      </c>
      <c r="B28" s="306" t="b">
        <v>0</v>
      </c>
      <c r="C28" s="309">
        <v>0</v>
      </c>
      <c r="D28" s="308" t="s">
        <v>339</v>
      </c>
      <c r="E28" s="306" t="b">
        <v>0</v>
      </c>
      <c r="F28" s="309">
        <v>0</v>
      </c>
      <c r="H28" s="308" t="s">
        <v>338</v>
      </c>
      <c r="I28" s="306" t="b">
        <v>0</v>
      </c>
      <c r="J28" s="309">
        <v>0</v>
      </c>
      <c r="K28" s="308" t="s">
        <v>339</v>
      </c>
      <c r="L28" s="306" t="b">
        <v>0</v>
      </c>
      <c r="M28" s="309">
        <v>0</v>
      </c>
    </row>
    <row r="29" spans="1:13" x14ac:dyDescent="0.35">
      <c r="A29" s="308" t="s">
        <v>340</v>
      </c>
      <c r="B29" s="306" t="b">
        <v>0</v>
      </c>
      <c r="C29" s="309">
        <v>0</v>
      </c>
      <c r="D29" s="308" t="s">
        <v>341</v>
      </c>
      <c r="E29" s="306" t="b">
        <v>0</v>
      </c>
      <c r="F29" s="309">
        <v>0</v>
      </c>
      <c r="H29" s="308" t="s">
        <v>340</v>
      </c>
      <c r="I29" s="306" t="b">
        <v>0</v>
      </c>
      <c r="J29" s="309">
        <v>0</v>
      </c>
      <c r="K29" s="308" t="s">
        <v>341</v>
      </c>
      <c r="L29" s="306" t="b">
        <v>0</v>
      </c>
      <c r="M29" s="309">
        <v>0</v>
      </c>
    </row>
    <row r="30" spans="1:13" x14ac:dyDescent="0.35">
      <c r="A30" s="308" t="s">
        <v>342</v>
      </c>
      <c r="B30" s="306" t="b">
        <v>0</v>
      </c>
      <c r="C30" s="309">
        <v>0</v>
      </c>
      <c r="D30" s="308"/>
      <c r="E30" s="306" t="b">
        <v>0</v>
      </c>
      <c r="F30" s="309">
        <v>0</v>
      </c>
      <c r="H30" s="308" t="s">
        <v>342</v>
      </c>
      <c r="I30" s="306" t="b">
        <v>0</v>
      </c>
      <c r="J30" s="309">
        <v>0</v>
      </c>
      <c r="K30" s="308"/>
      <c r="L30" s="306" t="b">
        <v>0</v>
      </c>
      <c r="M30" s="309">
        <v>0</v>
      </c>
    </row>
    <row r="31" spans="1:13" x14ac:dyDescent="0.35">
      <c r="A31" s="308" t="s">
        <v>343</v>
      </c>
      <c r="B31" s="306" t="b">
        <v>1</v>
      </c>
      <c r="C31" s="309">
        <v>0</v>
      </c>
      <c r="D31" s="308"/>
      <c r="E31" s="306" t="b">
        <v>0</v>
      </c>
      <c r="F31" s="309">
        <v>0</v>
      </c>
      <c r="H31" s="308" t="s">
        <v>343</v>
      </c>
      <c r="I31" s="306" t="b">
        <v>1</v>
      </c>
      <c r="J31" s="309">
        <v>0</v>
      </c>
      <c r="K31" s="308"/>
      <c r="L31" s="306" t="b">
        <v>0</v>
      </c>
      <c r="M31" s="309">
        <v>0</v>
      </c>
    </row>
    <row r="32" spans="1:13" x14ac:dyDescent="0.35">
      <c r="A32" s="308" t="s">
        <v>344</v>
      </c>
      <c r="B32" s="306" t="b">
        <v>1</v>
      </c>
      <c r="C32" s="309">
        <v>0.2</v>
      </c>
      <c r="D32" s="308"/>
      <c r="E32" s="306" t="b">
        <v>0</v>
      </c>
      <c r="F32" s="309">
        <v>0</v>
      </c>
      <c r="H32" s="308" t="s">
        <v>344</v>
      </c>
      <c r="I32" s="306" t="b">
        <v>1</v>
      </c>
      <c r="J32" s="309">
        <v>0.2</v>
      </c>
      <c r="K32" s="308"/>
      <c r="L32" s="306" t="b">
        <v>0</v>
      </c>
      <c r="M32" s="309">
        <v>0</v>
      </c>
    </row>
    <row r="33" spans="1:13" x14ac:dyDescent="0.35">
      <c r="A33" s="308" t="s">
        <v>345</v>
      </c>
      <c r="B33" s="306" t="b">
        <v>0</v>
      </c>
      <c r="C33" s="309">
        <v>0</v>
      </c>
      <c r="D33" s="308"/>
      <c r="E33" s="306" t="b">
        <v>0</v>
      </c>
      <c r="F33" s="309">
        <v>0</v>
      </c>
      <c r="H33" s="308" t="s">
        <v>345</v>
      </c>
      <c r="I33" s="306" t="b">
        <v>0</v>
      </c>
      <c r="J33" s="309">
        <v>0</v>
      </c>
      <c r="K33" s="308"/>
      <c r="L33" s="306" t="b">
        <v>0</v>
      </c>
      <c r="M33" s="309">
        <v>0</v>
      </c>
    </row>
    <row r="34" spans="1:13" x14ac:dyDescent="0.35">
      <c r="A34" s="308" t="s">
        <v>75</v>
      </c>
      <c r="B34" s="306" t="b">
        <v>1</v>
      </c>
      <c r="C34" s="309">
        <v>0.3</v>
      </c>
      <c r="D34" s="308"/>
      <c r="E34" s="306" t="b">
        <v>0</v>
      </c>
      <c r="F34" s="309">
        <v>0</v>
      </c>
      <c r="H34" s="308" t="s">
        <v>75</v>
      </c>
      <c r="I34" s="306" t="b">
        <v>1</v>
      </c>
      <c r="J34" s="309">
        <v>0.3</v>
      </c>
      <c r="K34" s="308"/>
      <c r="L34" s="306" t="b">
        <v>0</v>
      </c>
      <c r="M34" s="309">
        <v>0</v>
      </c>
    </row>
    <row r="35" spans="1:13" x14ac:dyDescent="0.35">
      <c r="A35" s="308" t="s">
        <v>346</v>
      </c>
      <c r="B35" s="306" t="b">
        <v>0</v>
      </c>
      <c r="C35" s="309">
        <v>0</v>
      </c>
      <c r="D35" s="308"/>
      <c r="E35" s="306" t="b">
        <v>0</v>
      </c>
      <c r="F35" s="309">
        <v>0</v>
      </c>
      <c r="H35" s="308" t="s">
        <v>346</v>
      </c>
      <c r="I35" s="306" t="b">
        <v>0</v>
      </c>
      <c r="J35" s="309">
        <v>0</v>
      </c>
      <c r="K35" s="308"/>
      <c r="L35" s="306" t="b">
        <v>0</v>
      </c>
      <c r="M35" s="309">
        <v>0</v>
      </c>
    </row>
    <row r="36" spans="1:13" x14ac:dyDescent="0.35">
      <c r="A36" s="308" t="s">
        <v>347</v>
      </c>
      <c r="B36" s="306" t="b">
        <v>0</v>
      </c>
      <c r="C36" s="309">
        <v>0</v>
      </c>
      <c r="D36" s="308"/>
      <c r="E36" s="306" t="b">
        <v>0</v>
      </c>
      <c r="F36" s="309">
        <v>0</v>
      </c>
      <c r="H36" s="308" t="s">
        <v>347</v>
      </c>
      <c r="I36" s="306" t="b">
        <v>0</v>
      </c>
      <c r="J36" s="309">
        <v>0</v>
      </c>
      <c r="K36" s="308"/>
      <c r="L36" s="306" t="b">
        <v>0</v>
      </c>
      <c r="M36" s="309">
        <v>0</v>
      </c>
    </row>
    <row r="37" spans="1:13" x14ac:dyDescent="0.35">
      <c r="A37" s="308" t="s">
        <v>348</v>
      </c>
      <c r="B37" s="306" t="b">
        <v>0</v>
      </c>
      <c r="C37" s="309">
        <v>0</v>
      </c>
      <c r="D37" s="308"/>
      <c r="E37" s="306" t="b">
        <v>0</v>
      </c>
      <c r="F37" s="309">
        <v>0</v>
      </c>
      <c r="H37" s="308" t="s">
        <v>348</v>
      </c>
      <c r="I37" s="306" t="b">
        <v>0</v>
      </c>
      <c r="J37" s="309">
        <v>0</v>
      </c>
      <c r="K37" s="308"/>
      <c r="L37" s="306" t="b">
        <v>0</v>
      </c>
      <c r="M37" s="309">
        <v>0</v>
      </c>
    </row>
    <row r="38" spans="1:13" x14ac:dyDescent="0.35">
      <c r="A38" s="308"/>
      <c r="D38" s="308"/>
    </row>
  </sheetData>
  <mergeCells count="2">
    <mergeCell ref="C2:D2"/>
    <mergeCell ref="B3:C3"/>
  </mergeCells>
  <conditionalFormatting sqref="C5:C37">
    <cfRule type="dataBar" priority="4">
      <dataBar>
        <cfvo type="num" val="0"/>
        <cfvo type="num" val="1"/>
        <color theme="0" tint="-0.249977111117893"/>
      </dataBar>
      <extLst>
        <ext xmlns:x14="http://schemas.microsoft.com/office/spreadsheetml/2009/9/main" uri="{B025F937-C7B1-47D3-B67F-A62EFF666E3E}">
          <x14:id>{60B55ED3-74B8-4F07-9515-CFDED7A191D1}</x14:id>
        </ext>
      </extLst>
    </cfRule>
  </conditionalFormatting>
  <conditionalFormatting sqref="F5:F37">
    <cfRule type="dataBar" priority="3">
      <dataBar>
        <cfvo type="num" val="0"/>
        <cfvo type="num" val="1"/>
        <color theme="0" tint="-0.249977111117893"/>
      </dataBar>
      <extLst>
        <ext xmlns:x14="http://schemas.microsoft.com/office/spreadsheetml/2009/9/main" uri="{B025F937-C7B1-47D3-B67F-A62EFF666E3E}">
          <x14:id>{4FD8D05A-5F13-40D9-B871-8B015F6FB16E}</x14:id>
        </ext>
      </extLst>
    </cfRule>
  </conditionalFormatting>
  <conditionalFormatting sqref="J5:J37">
    <cfRule type="dataBar" priority="2">
      <dataBar>
        <cfvo type="num" val="0"/>
        <cfvo type="num" val="1"/>
        <color theme="0" tint="-0.249977111117893"/>
      </dataBar>
      <extLst>
        <ext xmlns:x14="http://schemas.microsoft.com/office/spreadsheetml/2009/9/main" uri="{B025F937-C7B1-47D3-B67F-A62EFF666E3E}">
          <x14:id>{53BD110B-31F6-4692-ADD6-59CED2480936}</x14:id>
        </ext>
      </extLst>
    </cfRule>
  </conditionalFormatting>
  <conditionalFormatting sqref="M5:M37">
    <cfRule type="dataBar" priority="1">
      <dataBar>
        <cfvo type="num" val="0"/>
        <cfvo type="num" val="1"/>
        <color theme="0" tint="-0.249977111117893"/>
      </dataBar>
      <extLst>
        <ext xmlns:x14="http://schemas.microsoft.com/office/spreadsheetml/2009/9/main" uri="{B025F937-C7B1-47D3-B67F-A62EFF666E3E}">
          <x14:id>{CE2A9966-AA16-42BA-9FB8-73799BAB5B09}</x14:id>
        </ext>
      </extLst>
    </cfRule>
  </conditionalFormatting>
  <pageMargins left="0.23622047244094491" right="0.23622047244094491" top="0.55118110236220474" bottom="0.55118110236220474" header="0.31496062992125984" footer="0.31496062992125984"/>
  <pageSetup paperSize="9" orientation="landscape" r:id="rId1"/>
  <drawing r:id="rId2"/>
  <extLst>
    <ext xmlns:x14="http://schemas.microsoft.com/office/spreadsheetml/2009/9/main" uri="{78C0D931-6437-407d-A8EE-F0AAD7539E65}">
      <x14:conditionalFormattings>
        <x14:conditionalFormatting xmlns:xm="http://schemas.microsoft.com/office/excel/2006/main">
          <x14:cfRule type="dataBar" id="{60B55ED3-74B8-4F07-9515-CFDED7A191D1}">
            <x14:dataBar minLength="0" maxLength="100" gradient="0">
              <x14:cfvo type="num">
                <xm:f>0</xm:f>
              </x14:cfvo>
              <x14:cfvo type="num">
                <xm:f>1</xm:f>
              </x14:cfvo>
              <x14:negativeFillColor rgb="FFFF0000"/>
              <x14:axisColor rgb="FF000000"/>
            </x14:dataBar>
          </x14:cfRule>
          <xm:sqref>C5:C37</xm:sqref>
        </x14:conditionalFormatting>
        <x14:conditionalFormatting xmlns:xm="http://schemas.microsoft.com/office/excel/2006/main">
          <x14:cfRule type="dataBar" id="{4FD8D05A-5F13-40D9-B871-8B015F6FB16E}">
            <x14:dataBar minLength="0" maxLength="100" gradient="0">
              <x14:cfvo type="num">
                <xm:f>0</xm:f>
              </x14:cfvo>
              <x14:cfvo type="num">
                <xm:f>1</xm:f>
              </x14:cfvo>
              <x14:negativeFillColor rgb="FFFF0000"/>
              <x14:axisColor rgb="FF000000"/>
            </x14:dataBar>
          </x14:cfRule>
          <xm:sqref>F5:F37</xm:sqref>
        </x14:conditionalFormatting>
        <x14:conditionalFormatting xmlns:xm="http://schemas.microsoft.com/office/excel/2006/main">
          <x14:cfRule type="dataBar" id="{53BD110B-31F6-4692-ADD6-59CED2480936}">
            <x14:dataBar minLength="0" maxLength="100" gradient="0">
              <x14:cfvo type="num">
                <xm:f>0</xm:f>
              </x14:cfvo>
              <x14:cfvo type="num">
                <xm:f>1</xm:f>
              </x14:cfvo>
              <x14:negativeFillColor rgb="FFFF0000"/>
              <x14:axisColor rgb="FF000000"/>
            </x14:dataBar>
          </x14:cfRule>
          <xm:sqref>J5:J37</xm:sqref>
        </x14:conditionalFormatting>
        <x14:conditionalFormatting xmlns:xm="http://schemas.microsoft.com/office/excel/2006/main">
          <x14:cfRule type="dataBar" id="{CE2A9966-AA16-42BA-9FB8-73799BAB5B09}">
            <x14:dataBar minLength="0" maxLength="100" gradient="0">
              <x14:cfvo type="num">
                <xm:f>0</xm:f>
              </x14:cfvo>
              <x14:cfvo type="num">
                <xm:f>1</xm:f>
              </x14:cfvo>
              <x14:negativeFillColor rgb="FFFF0000"/>
              <x14:axisColor rgb="FF000000"/>
            </x14:dataBar>
          </x14:cfRule>
          <xm:sqref>M5:M37</xm:sqref>
        </x14:conditionalFormatting>
      </x14:conditionalFormatting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66C3DB-0E91-44B4-874E-038739F3BB64}">
  <sheetPr>
    <pageSetUpPr fitToPage="1"/>
  </sheetPr>
  <dimension ref="A1:D133"/>
  <sheetViews>
    <sheetView showGridLines="0" zoomScale="56" zoomScaleNormal="56" workbookViewId="0">
      <selection sqref="A1:XFD1048576"/>
    </sheetView>
  </sheetViews>
  <sheetFormatPr defaultRowHeight="30" customHeight="1" x14ac:dyDescent="0.35"/>
  <cols>
    <col min="1" max="1" width="1.08984375" style="117" customWidth="1"/>
    <col min="2" max="2" width="45.90625" style="33" customWidth="1"/>
    <col min="3" max="3" width="95.6328125" style="33" customWidth="1"/>
    <col min="4" max="4" width="17.54296875" style="33" customWidth="1"/>
    <col min="5" max="16384" width="8.7265625" style="33"/>
  </cols>
  <sheetData>
    <row r="1" spans="1:4" ht="30" customHeight="1" x14ac:dyDescent="0.65">
      <c r="A1" s="85" t="s">
        <v>20</v>
      </c>
      <c r="B1" s="86" t="s">
        <v>201</v>
      </c>
    </row>
    <row r="2" spans="1:4" ht="26.4" customHeight="1" x14ac:dyDescent="0.45">
      <c r="A2" s="85" t="s">
        <v>14</v>
      </c>
      <c r="B2" s="90" t="s">
        <v>24</v>
      </c>
    </row>
    <row r="3" spans="1:4" ht="25.25" customHeight="1" x14ac:dyDescent="0.35">
      <c r="A3" s="85" t="s">
        <v>17</v>
      </c>
      <c r="C3" s="44" t="s">
        <v>279</v>
      </c>
      <c r="D3" s="44" t="s">
        <v>187</v>
      </c>
    </row>
    <row r="4" spans="1:4" ht="18" customHeight="1" x14ac:dyDescent="0.35">
      <c r="A4" s="85"/>
      <c r="B4" s="273" t="s">
        <v>202</v>
      </c>
      <c r="C4" s="274" t="s">
        <v>282</v>
      </c>
      <c r="D4" s="275" t="s">
        <v>283</v>
      </c>
    </row>
    <row r="5" spans="1:4" s="50" customFormat="1" ht="22.75" customHeight="1" x14ac:dyDescent="0.5">
      <c r="A5" s="85" t="s">
        <v>19</v>
      </c>
      <c r="B5" s="11" t="s">
        <v>462</v>
      </c>
      <c r="C5" s="276"/>
      <c r="D5" s="276"/>
    </row>
    <row r="6" spans="1:4" s="50" customFormat="1" ht="22.75" customHeight="1" x14ac:dyDescent="0.35">
      <c r="A6" s="85"/>
      <c r="B6" s="277" t="s">
        <v>358</v>
      </c>
      <c r="C6" s="278" t="s">
        <v>349</v>
      </c>
      <c r="D6" s="279"/>
    </row>
    <row r="7" spans="1:4" s="50" customFormat="1" ht="30.65" customHeight="1" x14ac:dyDescent="0.35">
      <c r="A7" s="85"/>
      <c r="B7" s="280" t="s">
        <v>350</v>
      </c>
      <c r="C7" s="278" t="s">
        <v>378</v>
      </c>
      <c r="D7" s="281"/>
    </row>
    <row r="8" spans="1:4" s="50" customFormat="1" ht="30.65" customHeight="1" x14ac:dyDescent="0.35">
      <c r="A8" s="85"/>
      <c r="B8" s="280" t="s">
        <v>351</v>
      </c>
      <c r="C8" s="278" t="s">
        <v>352</v>
      </c>
      <c r="D8" s="281"/>
    </row>
    <row r="9" spans="1:4" s="50" customFormat="1" ht="30.65" customHeight="1" x14ac:dyDescent="0.35">
      <c r="A9" s="85"/>
      <c r="B9" s="280"/>
      <c r="C9" s="278" t="s">
        <v>353</v>
      </c>
      <c r="D9" s="281"/>
    </row>
    <row r="10" spans="1:4" s="50" customFormat="1" ht="30.65" customHeight="1" x14ac:dyDescent="0.35">
      <c r="A10" s="85"/>
      <c r="B10" s="280" t="s">
        <v>361</v>
      </c>
      <c r="C10" s="278" t="s">
        <v>360</v>
      </c>
      <c r="D10" s="281"/>
    </row>
    <row r="11" spans="1:4" s="50" customFormat="1" ht="30.65" customHeight="1" x14ac:dyDescent="0.35">
      <c r="A11" s="85"/>
      <c r="B11" s="280" t="s">
        <v>362</v>
      </c>
      <c r="C11" s="278" t="s">
        <v>379</v>
      </c>
      <c r="D11" s="282"/>
    </row>
    <row r="12" spans="1:4" s="50" customFormat="1" ht="30.65" customHeight="1" x14ac:dyDescent="0.35">
      <c r="A12" s="85"/>
      <c r="B12" s="280" t="s">
        <v>363</v>
      </c>
      <c r="C12" s="278" t="s">
        <v>364</v>
      </c>
      <c r="D12" s="283"/>
    </row>
    <row r="13" spans="1:4" s="50" customFormat="1" ht="30.65" customHeight="1" x14ac:dyDescent="0.35">
      <c r="A13" s="85"/>
      <c r="B13" s="280" t="s">
        <v>365</v>
      </c>
      <c r="C13" s="278"/>
      <c r="D13" s="284"/>
    </row>
    <row r="14" spans="1:4" s="50" customFormat="1" ht="30.65" customHeight="1" x14ac:dyDescent="0.35">
      <c r="A14" s="85"/>
      <c r="B14" s="279" t="s">
        <v>367</v>
      </c>
      <c r="C14" s="278" t="s">
        <v>368</v>
      </c>
      <c r="D14" s="281"/>
    </row>
    <row r="15" spans="1:4" s="50" customFormat="1" ht="30.65" customHeight="1" x14ac:dyDescent="0.35">
      <c r="A15" s="85"/>
      <c r="B15" s="285" t="s">
        <v>359</v>
      </c>
      <c r="C15" s="278"/>
      <c r="D15" s="282"/>
    </row>
    <row r="16" spans="1:4" s="50" customFormat="1" ht="30.65" customHeight="1" x14ac:dyDescent="0.35">
      <c r="A16" s="85"/>
      <c r="B16" s="280" t="s">
        <v>354</v>
      </c>
      <c r="C16" s="278" t="s">
        <v>355</v>
      </c>
      <c r="D16" s="281"/>
    </row>
    <row r="17" spans="1:4" s="50" customFormat="1" ht="30.65" customHeight="1" x14ac:dyDescent="0.35">
      <c r="A17" s="85"/>
      <c r="B17" s="280" t="s">
        <v>357</v>
      </c>
      <c r="C17" s="278" t="s">
        <v>356</v>
      </c>
      <c r="D17" s="281"/>
    </row>
    <row r="18" spans="1:4" s="50" customFormat="1" ht="30.65" customHeight="1" x14ac:dyDescent="0.35">
      <c r="A18" s="85"/>
      <c r="B18" s="280" t="s">
        <v>365</v>
      </c>
      <c r="C18" s="278" t="s">
        <v>366</v>
      </c>
      <c r="D18" s="281"/>
    </row>
    <row r="19" spans="1:4" s="50" customFormat="1" ht="30.65" customHeight="1" x14ac:dyDescent="0.35">
      <c r="A19" s="85"/>
      <c r="B19" s="279" t="s">
        <v>372</v>
      </c>
      <c r="C19" s="278" t="s">
        <v>373</v>
      </c>
      <c r="D19" s="281"/>
    </row>
    <row r="20" spans="1:4" s="50" customFormat="1" ht="30.65" customHeight="1" x14ac:dyDescent="0.35">
      <c r="A20" s="85"/>
      <c r="B20" s="279" t="s">
        <v>374</v>
      </c>
      <c r="C20" s="278" t="s">
        <v>375</v>
      </c>
      <c r="D20" s="281"/>
    </row>
    <row r="21" spans="1:4" s="50" customFormat="1" ht="30.65" customHeight="1" x14ac:dyDescent="0.35">
      <c r="A21" s="85"/>
      <c r="B21" s="279" t="s">
        <v>377</v>
      </c>
      <c r="C21" s="278" t="s">
        <v>376</v>
      </c>
      <c r="D21" s="281"/>
    </row>
    <row r="22" spans="1:4" s="50" customFormat="1" ht="30.65" customHeight="1" x14ac:dyDescent="0.35">
      <c r="A22" s="85"/>
      <c r="B22" s="279" t="s">
        <v>380</v>
      </c>
      <c r="C22" s="278" t="s">
        <v>381</v>
      </c>
      <c r="D22" s="281"/>
    </row>
    <row r="23" spans="1:4" s="50" customFormat="1" ht="30.65" customHeight="1" x14ac:dyDescent="0.35">
      <c r="A23" s="85"/>
      <c r="B23" s="281" t="s">
        <v>284</v>
      </c>
      <c r="C23" s="278"/>
      <c r="D23" s="282"/>
    </row>
    <row r="24" spans="1:4" s="50" customFormat="1" ht="30.65" customHeight="1" x14ac:dyDescent="0.35">
      <c r="A24" s="85"/>
      <c r="B24" s="286" t="s">
        <v>153</v>
      </c>
      <c r="C24" s="278"/>
      <c r="D24" s="279"/>
    </row>
    <row r="25" spans="1:4" s="50" customFormat="1" ht="30.65" customHeight="1" x14ac:dyDescent="0.35">
      <c r="A25" s="85"/>
      <c r="B25" s="279" t="s">
        <v>280</v>
      </c>
      <c r="C25" s="278"/>
      <c r="D25" s="281"/>
    </row>
    <row r="26" spans="1:4" s="50" customFormat="1" ht="30.65" customHeight="1" x14ac:dyDescent="0.35">
      <c r="A26" s="85"/>
      <c r="B26" s="279" t="s">
        <v>281</v>
      </c>
      <c r="C26" s="278"/>
      <c r="D26" s="281"/>
    </row>
    <row r="27" spans="1:4" s="50" customFormat="1" ht="30.65" customHeight="1" x14ac:dyDescent="0.35">
      <c r="A27" s="85"/>
      <c r="B27" s="286" t="s">
        <v>164</v>
      </c>
      <c r="C27" s="278"/>
      <c r="D27" s="279"/>
    </row>
    <row r="28" spans="1:4" s="50" customFormat="1" ht="30.65" customHeight="1" x14ac:dyDescent="0.35">
      <c r="A28" s="85"/>
      <c r="B28" s="286" t="s">
        <v>165</v>
      </c>
      <c r="C28" s="278"/>
      <c r="D28" s="279"/>
    </row>
    <row r="29" spans="1:4" s="50" customFormat="1" ht="30.65" customHeight="1" x14ac:dyDescent="0.35">
      <c r="A29" s="85"/>
      <c r="B29" s="286" t="s">
        <v>75</v>
      </c>
      <c r="C29" s="278"/>
      <c r="D29" s="279"/>
    </row>
    <row r="30" spans="1:4" s="50" customFormat="1" ht="30.65" customHeight="1" x14ac:dyDescent="0.35">
      <c r="A30" s="85"/>
      <c r="B30" s="286" t="s">
        <v>154</v>
      </c>
      <c r="C30" s="278"/>
      <c r="D30" s="279"/>
    </row>
    <row r="31" spans="1:4" s="50" customFormat="1" ht="22.75" customHeight="1" x14ac:dyDescent="0.35">
      <c r="A31" s="85"/>
      <c r="B31" s="286" t="s">
        <v>155</v>
      </c>
      <c r="C31" s="278"/>
      <c r="D31" s="279"/>
    </row>
    <row r="32" spans="1:4" s="50" customFormat="1" ht="22.75" customHeight="1" x14ac:dyDescent="0.35">
      <c r="A32" s="85"/>
      <c r="B32" s="286" t="s">
        <v>156</v>
      </c>
      <c r="C32" s="278"/>
      <c r="D32" s="279"/>
    </row>
    <row r="33" spans="1:4" s="50" customFormat="1" ht="22.75" customHeight="1" x14ac:dyDescent="0.35">
      <c r="A33" s="85"/>
      <c r="B33" s="286" t="s">
        <v>157</v>
      </c>
      <c r="C33" s="278"/>
      <c r="D33" s="279"/>
    </row>
    <row r="34" spans="1:4" s="50" customFormat="1" ht="22.75" customHeight="1" x14ac:dyDescent="0.35">
      <c r="A34" s="85"/>
      <c r="B34" s="286" t="s">
        <v>158</v>
      </c>
      <c r="C34" s="278"/>
      <c r="D34" s="279"/>
    </row>
    <row r="35" spans="1:4" s="50" customFormat="1" ht="22.75" customHeight="1" x14ac:dyDescent="0.35">
      <c r="A35" s="85" t="s">
        <v>195</v>
      </c>
      <c r="B35" s="278" t="s">
        <v>195</v>
      </c>
      <c r="C35" s="278"/>
      <c r="D35" s="281"/>
    </row>
    <row r="36" spans="1:4" s="50" customFormat="1" ht="22.75" customHeight="1" x14ac:dyDescent="0.35">
      <c r="A36" s="85"/>
      <c r="B36" s="278" t="s">
        <v>196</v>
      </c>
      <c r="C36" s="278"/>
      <c r="D36" s="282"/>
    </row>
    <row r="37" spans="1:4" s="50" customFormat="1" ht="22.75" customHeight="1" x14ac:dyDescent="0.35">
      <c r="A37" s="85"/>
      <c r="B37" s="286" t="s">
        <v>143</v>
      </c>
      <c r="C37" s="278"/>
      <c r="D37" s="279"/>
    </row>
    <row r="38" spans="1:4" s="50" customFormat="1" ht="22.75" customHeight="1" x14ac:dyDescent="0.35">
      <c r="A38" s="85"/>
      <c r="B38" s="286" t="s">
        <v>163</v>
      </c>
      <c r="C38" s="278"/>
      <c r="D38" s="279"/>
    </row>
    <row r="39" spans="1:4" s="50" customFormat="1" ht="22.75" customHeight="1" x14ac:dyDescent="0.35">
      <c r="A39" s="85"/>
      <c r="B39" s="286" t="s">
        <v>178</v>
      </c>
      <c r="C39" s="278"/>
      <c r="D39" s="279"/>
    </row>
    <row r="40" spans="1:4" s="50" customFormat="1" ht="22.75" customHeight="1" x14ac:dyDescent="0.35">
      <c r="A40" s="85"/>
      <c r="B40" s="287" t="s">
        <v>166</v>
      </c>
      <c r="C40" s="278"/>
      <c r="D40" s="279"/>
    </row>
    <row r="41" spans="1:4" ht="22.75" customHeight="1" x14ac:dyDescent="0.5">
      <c r="B41" s="288" t="s">
        <v>457</v>
      </c>
      <c r="C41" s="276"/>
      <c r="D41" s="276"/>
    </row>
    <row r="42" spans="1:4" s="50" customFormat="1" ht="22.75" customHeight="1" x14ac:dyDescent="0.35">
      <c r="A42" s="85"/>
      <c r="B42" s="289"/>
      <c r="C42" s="154"/>
      <c r="D42" s="154"/>
    </row>
    <row r="43" spans="1:4" s="50" customFormat="1" ht="22.75" customHeight="1" x14ac:dyDescent="0.35">
      <c r="A43" s="85"/>
      <c r="B43" s="289"/>
      <c r="C43" s="154"/>
      <c r="D43" s="154"/>
    </row>
    <row r="44" spans="1:4" s="50" customFormat="1" ht="22.75" customHeight="1" x14ac:dyDescent="0.35">
      <c r="A44" s="85"/>
      <c r="B44" s="289"/>
      <c r="C44" s="154"/>
      <c r="D44" s="154"/>
    </row>
    <row r="45" spans="1:4" s="50" customFormat="1" ht="22.75" customHeight="1" x14ac:dyDescent="0.35">
      <c r="A45" s="85"/>
      <c r="B45" s="289"/>
      <c r="C45" s="154"/>
      <c r="D45" s="154"/>
    </row>
    <row r="46" spans="1:4" s="50" customFormat="1" ht="22.75" customHeight="1" x14ac:dyDescent="0.35">
      <c r="A46" s="85"/>
      <c r="B46" s="289"/>
      <c r="C46" s="154"/>
      <c r="D46" s="154"/>
    </row>
    <row r="47" spans="1:4" s="50" customFormat="1" ht="22.75" customHeight="1" x14ac:dyDescent="0.35">
      <c r="A47" s="85"/>
      <c r="B47" s="289"/>
      <c r="C47" s="154"/>
      <c r="D47" s="154"/>
    </row>
    <row r="48" spans="1:4" s="50" customFormat="1" ht="22.75" customHeight="1" x14ac:dyDescent="0.35">
      <c r="A48" s="85"/>
      <c r="B48" s="289"/>
      <c r="C48" s="154"/>
      <c r="D48" s="154"/>
    </row>
    <row r="49" spans="1:4" ht="22.75" customHeight="1" x14ac:dyDescent="0.5">
      <c r="B49" s="288" t="s">
        <v>463</v>
      </c>
      <c r="C49" s="276"/>
      <c r="D49" s="276"/>
    </row>
    <row r="50" spans="1:4" s="50" customFormat="1" ht="22.75" customHeight="1" x14ac:dyDescent="0.35">
      <c r="A50" s="85"/>
      <c r="B50" s="289"/>
      <c r="C50" s="154"/>
      <c r="D50" s="154"/>
    </row>
    <row r="51" spans="1:4" s="50" customFormat="1" ht="22.75" customHeight="1" x14ac:dyDescent="0.35">
      <c r="A51" s="85"/>
      <c r="B51" s="289"/>
      <c r="C51" s="154"/>
      <c r="D51" s="154"/>
    </row>
    <row r="52" spans="1:4" s="50" customFormat="1" ht="22.75" customHeight="1" x14ac:dyDescent="0.35">
      <c r="A52" s="85"/>
      <c r="B52" s="154"/>
      <c r="C52" s="290"/>
      <c r="D52" s="290"/>
    </row>
    <row r="53" spans="1:4" s="50" customFormat="1" ht="22.75" customHeight="1" x14ac:dyDescent="0.35">
      <c r="A53" s="85"/>
      <c r="B53" s="154"/>
      <c r="C53" s="290"/>
      <c r="D53" s="290"/>
    </row>
    <row r="54" spans="1:4" s="50" customFormat="1" ht="22.75" customHeight="1" x14ac:dyDescent="0.35">
      <c r="A54" s="85"/>
      <c r="B54" s="154"/>
      <c r="C54" s="290"/>
      <c r="D54" s="290"/>
    </row>
    <row r="55" spans="1:4" s="50" customFormat="1" ht="22.75" customHeight="1" x14ac:dyDescent="0.35">
      <c r="A55" s="85"/>
      <c r="B55" s="154"/>
      <c r="C55" s="290"/>
      <c r="D55" s="290"/>
    </row>
    <row r="56" spans="1:4" ht="22.75" customHeight="1" x14ac:dyDescent="0.5">
      <c r="B56" s="288" t="s">
        <v>458</v>
      </c>
      <c r="C56" s="276"/>
      <c r="D56" s="276"/>
    </row>
    <row r="57" spans="1:4" s="50" customFormat="1" ht="22.75" customHeight="1" x14ac:dyDescent="0.35">
      <c r="A57" s="85"/>
      <c r="B57" s="154"/>
      <c r="C57" s="290"/>
      <c r="D57" s="290"/>
    </row>
    <row r="58" spans="1:4" s="50" customFormat="1" ht="22.75" customHeight="1" x14ac:dyDescent="0.35">
      <c r="A58" s="85"/>
      <c r="B58" s="154"/>
      <c r="C58" s="290"/>
      <c r="D58" s="290"/>
    </row>
    <row r="59" spans="1:4" s="50" customFormat="1" ht="22.75" customHeight="1" x14ac:dyDescent="0.35">
      <c r="A59" s="85"/>
      <c r="B59" s="154"/>
      <c r="C59" s="290"/>
      <c r="D59" s="290"/>
    </row>
    <row r="60" spans="1:4" s="50" customFormat="1" ht="22.75" customHeight="1" x14ac:dyDescent="0.35">
      <c r="A60" s="85"/>
      <c r="B60" s="154"/>
      <c r="C60" s="290"/>
      <c r="D60" s="290"/>
    </row>
    <row r="61" spans="1:4" s="50" customFormat="1" ht="22.75" customHeight="1" x14ac:dyDescent="0.35">
      <c r="A61" s="85"/>
      <c r="B61" s="154"/>
      <c r="C61" s="290"/>
      <c r="D61" s="290"/>
    </row>
    <row r="62" spans="1:4" ht="22.75" customHeight="1" x14ac:dyDescent="0.5">
      <c r="B62" s="288" t="s">
        <v>187</v>
      </c>
      <c r="C62" s="276"/>
      <c r="D62" s="276"/>
    </row>
    <row r="63" spans="1:4" s="50" customFormat="1" ht="22.75" customHeight="1" x14ac:dyDescent="0.35">
      <c r="A63" s="85"/>
      <c r="B63" s="289"/>
      <c r="C63" s="154"/>
      <c r="D63" s="154"/>
    </row>
    <row r="64" spans="1:4" s="50" customFormat="1" ht="22.75" customHeight="1" x14ac:dyDescent="0.35">
      <c r="A64" s="85"/>
      <c r="B64" s="289"/>
      <c r="C64" s="154"/>
      <c r="D64" s="154"/>
    </row>
    <row r="65" spans="1:4" s="50" customFormat="1" ht="22.75" customHeight="1" x14ac:dyDescent="0.35">
      <c r="A65" s="85"/>
      <c r="B65" s="289"/>
      <c r="C65" s="154"/>
      <c r="D65" s="154"/>
    </row>
    <row r="66" spans="1:4" s="50" customFormat="1" ht="22.75" customHeight="1" x14ac:dyDescent="0.35">
      <c r="A66" s="85"/>
      <c r="B66" s="289"/>
      <c r="C66" s="154"/>
      <c r="D66" s="154"/>
    </row>
    <row r="67" spans="1:4" ht="22.75" customHeight="1" x14ac:dyDescent="0.5">
      <c r="B67" s="288" t="s">
        <v>152</v>
      </c>
      <c r="C67" s="276"/>
      <c r="D67" s="276"/>
    </row>
    <row r="68" spans="1:4" ht="22.75" customHeight="1" x14ac:dyDescent="0.35">
      <c r="B68" s="286" t="s">
        <v>159</v>
      </c>
      <c r="C68" s="279"/>
      <c r="D68" s="279"/>
    </row>
    <row r="69" spans="1:4" ht="22.75" customHeight="1" x14ac:dyDescent="0.35">
      <c r="B69" s="286" t="s">
        <v>167</v>
      </c>
      <c r="C69" s="279"/>
      <c r="D69" s="279"/>
    </row>
    <row r="70" spans="1:4" ht="22.75" customHeight="1" x14ac:dyDescent="0.35">
      <c r="B70" s="286" t="s">
        <v>160</v>
      </c>
      <c r="C70" s="279"/>
      <c r="D70" s="279"/>
    </row>
    <row r="71" spans="1:4" ht="22.75" customHeight="1" x14ac:dyDescent="0.35">
      <c r="B71" s="286" t="s">
        <v>162</v>
      </c>
      <c r="C71" s="279"/>
      <c r="D71" s="279"/>
    </row>
    <row r="72" spans="1:4" ht="22.75" customHeight="1" x14ac:dyDescent="0.35">
      <c r="B72" s="286" t="s">
        <v>161</v>
      </c>
      <c r="C72" s="279"/>
      <c r="D72" s="279"/>
    </row>
    <row r="73" spans="1:4" ht="22.75" customHeight="1" x14ac:dyDescent="0.35">
      <c r="B73" s="286" t="s">
        <v>168</v>
      </c>
      <c r="C73" s="279"/>
      <c r="D73" s="279"/>
    </row>
    <row r="74" spans="1:4" ht="22.75" customHeight="1" x14ac:dyDescent="0.35">
      <c r="B74" s="278" t="s">
        <v>175</v>
      </c>
      <c r="C74" s="279"/>
      <c r="D74" s="279"/>
    </row>
    <row r="75" spans="1:4" ht="22.75" customHeight="1" x14ac:dyDescent="0.35">
      <c r="B75" s="278" t="s">
        <v>163</v>
      </c>
      <c r="C75" s="279"/>
      <c r="D75" s="279"/>
    </row>
    <row r="76" spans="1:4" ht="22.75" customHeight="1" x14ac:dyDescent="0.5">
      <c r="B76" s="291" t="s">
        <v>459</v>
      </c>
      <c r="C76" s="276"/>
      <c r="D76" s="276"/>
    </row>
    <row r="77" spans="1:4" ht="22.75" customHeight="1" x14ac:dyDescent="0.35">
      <c r="B77" s="292" t="s">
        <v>170</v>
      </c>
      <c r="C77" s="293"/>
      <c r="D77" s="293"/>
    </row>
    <row r="78" spans="1:4" ht="22.75" customHeight="1" x14ac:dyDescent="0.35">
      <c r="B78" s="292" t="s">
        <v>171</v>
      </c>
      <c r="C78" s="293"/>
      <c r="D78" s="293"/>
    </row>
    <row r="79" spans="1:4" ht="22.75" customHeight="1" x14ac:dyDescent="0.35">
      <c r="B79" s="292" t="s">
        <v>172</v>
      </c>
      <c r="C79" s="293"/>
      <c r="D79" s="293"/>
    </row>
    <row r="80" spans="1:4" ht="22.75" customHeight="1" x14ac:dyDescent="0.35">
      <c r="B80" s="292" t="s">
        <v>173</v>
      </c>
      <c r="C80" s="293"/>
      <c r="D80" s="293"/>
    </row>
    <row r="81" spans="1:4" ht="22.75" customHeight="1" x14ac:dyDescent="0.35">
      <c r="B81" s="292" t="s">
        <v>174</v>
      </c>
      <c r="C81" s="293"/>
      <c r="D81" s="293"/>
    </row>
    <row r="82" spans="1:4" ht="22.75" customHeight="1" x14ac:dyDescent="0.35">
      <c r="B82" s="292" t="s">
        <v>198</v>
      </c>
      <c r="C82" s="293"/>
      <c r="D82" s="293"/>
    </row>
    <row r="83" spans="1:4" ht="22.75" customHeight="1" x14ac:dyDescent="0.35">
      <c r="B83" s="294" t="s">
        <v>163</v>
      </c>
      <c r="C83" s="293"/>
      <c r="D83" s="293"/>
    </row>
    <row r="84" spans="1:4" ht="22.75" customHeight="1" x14ac:dyDescent="0.35">
      <c r="B84" s="294" t="s">
        <v>176</v>
      </c>
      <c r="C84" s="293"/>
      <c r="D84" s="293"/>
    </row>
    <row r="85" spans="1:4" ht="22.75" customHeight="1" x14ac:dyDescent="0.35">
      <c r="B85" s="294" t="s">
        <v>177</v>
      </c>
      <c r="C85" s="293"/>
      <c r="D85" s="293"/>
    </row>
    <row r="86" spans="1:4" ht="22.75" customHeight="1" x14ac:dyDescent="0.35">
      <c r="B86" s="294" t="s">
        <v>179</v>
      </c>
      <c r="C86" s="293"/>
      <c r="D86" s="293"/>
    </row>
    <row r="87" spans="1:4" ht="22.75" customHeight="1" x14ac:dyDescent="0.35">
      <c r="B87" s="294" t="s">
        <v>180</v>
      </c>
      <c r="C87" s="293"/>
      <c r="D87" s="293"/>
    </row>
    <row r="88" spans="1:4" ht="22.75" customHeight="1" x14ac:dyDescent="0.35">
      <c r="B88" s="294" t="s">
        <v>181</v>
      </c>
      <c r="C88" s="293"/>
      <c r="D88" s="293"/>
    </row>
    <row r="89" spans="1:4" ht="22.75" customHeight="1" x14ac:dyDescent="0.35">
      <c r="A89" s="117" t="s">
        <v>197</v>
      </c>
      <c r="B89" s="294" t="s">
        <v>199</v>
      </c>
      <c r="C89" s="293"/>
      <c r="D89" s="293"/>
    </row>
    <row r="90" spans="1:4" ht="22.75" customHeight="1" x14ac:dyDescent="0.35">
      <c r="B90" s="294" t="s">
        <v>200</v>
      </c>
      <c r="C90" s="293"/>
      <c r="D90" s="293"/>
    </row>
    <row r="91" spans="1:4" ht="22.75" customHeight="1" x14ac:dyDescent="0.35">
      <c r="B91" s="294" t="s">
        <v>182</v>
      </c>
      <c r="C91" s="293"/>
      <c r="D91" s="293"/>
    </row>
    <row r="92" spans="1:4" ht="22.75" customHeight="1" x14ac:dyDescent="0.5">
      <c r="A92" s="295"/>
      <c r="B92" s="296" t="s">
        <v>187</v>
      </c>
      <c r="C92" s="297"/>
      <c r="D92" s="297"/>
    </row>
    <row r="93" spans="1:4" ht="22.75" customHeight="1" x14ac:dyDescent="0.35">
      <c r="B93" s="292" t="s">
        <v>191</v>
      </c>
      <c r="C93" s="293"/>
      <c r="D93" s="293"/>
    </row>
    <row r="94" spans="1:4" ht="22.75" customHeight="1" x14ac:dyDescent="0.35">
      <c r="B94" s="292" t="s">
        <v>188</v>
      </c>
      <c r="C94" s="293"/>
      <c r="D94" s="293"/>
    </row>
    <row r="95" spans="1:4" ht="22.75" customHeight="1" x14ac:dyDescent="0.35">
      <c r="B95" s="292" t="s">
        <v>189</v>
      </c>
      <c r="C95" s="293"/>
      <c r="D95" s="293"/>
    </row>
    <row r="96" spans="1:4" ht="22.75" customHeight="1" x14ac:dyDescent="0.35">
      <c r="B96" s="292" t="s">
        <v>190</v>
      </c>
      <c r="C96" s="293"/>
      <c r="D96" s="293"/>
    </row>
    <row r="97" spans="1:4" ht="22.75" customHeight="1" x14ac:dyDescent="0.35">
      <c r="B97" s="292" t="s">
        <v>173</v>
      </c>
      <c r="C97" s="293"/>
      <c r="D97" s="293"/>
    </row>
    <row r="98" spans="1:4" ht="22.75" customHeight="1" x14ac:dyDescent="0.35">
      <c r="B98" s="292" t="s">
        <v>174</v>
      </c>
      <c r="C98" s="293"/>
      <c r="D98" s="293"/>
    </row>
    <row r="99" spans="1:4" ht="22.75" customHeight="1" x14ac:dyDescent="0.35">
      <c r="B99" s="294" t="s">
        <v>192</v>
      </c>
      <c r="C99" s="293"/>
      <c r="D99" s="293"/>
    </row>
    <row r="100" spans="1:4" ht="22.75" customHeight="1" x14ac:dyDescent="0.35">
      <c r="B100" s="294" t="s">
        <v>193</v>
      </c>
      <c r="C100" s="293"/>
      <c r="D100" s="293"/>
    </row>
    <row r="101" spans="1:4" ht="22.75" customHeight="1" x14ac:dyDescent="0.35">
      <c r="B101" s="294" t="s">
        <v>194</v>
      </c>
      <c r="C101" s="293"/>
      <c r="D101" s="293"/>
    </row>
    <row r="102" spans="1:4" ht="22.75" customHeight="1" x14ac:dyDescent="0.5">
      <c r="A102" s="295"/>
      <c r="B102" s="296" t="s">
        <v>460</v>
      </c>
      <c r="C102" s="297"/>
      <c r="D102" s="297"/>
    </row>
    <row r="103" spans="1:4" ht="22.75" customHeight="1" x14ac:dyDescent="0.35">
      <c r="B103" s="292"/>
      <c r="C103" s="293"/>
      <c r="D103" s="293"/>
    </row>
    <row r="104" spans="1:4" ht="22.75" customHeight="1" x14ac:dyDescent="0.35">
      <c r="B104" s="292"/>
      <c r="C104" s="293"/>
      <c r="D104" s="293"/>
    </row>
    <row r="105" spans="1:4" ht="22.75" customHeight="1" x14ac:dyDescent="0.35">
      <c r="B105" s="292"/>
      <c r="C105" s="293"/>
      <c r="D105" s="293"/>
    </row>
    <row r="106" spans="1:4" ht="22.75" customHeight="1" x14ac:dyDescent="0.35">
      <c r="B106" s="292"/>
      <c r="C106" s="293"/>
      <c r="D106" s="293"/>
    </row>
    <row r="107" spans="1:4" ht="22.75" customHeight="1" x14ac:dyDescent="0.35">
      <c r="B107" s="292"/>
      <c r="C107" s="293"/>
      <c r="D107" s="293"/>
    </row>
    <row r="108" spans="1:4" ht="22.75" customHeight="1" x14ac:dyDescent="0.5">
      <c r="A108" s="295"/>
      <c r="B108" s="296" t="s">
        <v>461</v>
      </c>
      <c r="C108" s="297"/>
      <c r="D108" s="297"/>
    </row>
    <row r="109" spans="1:4" ht="22.75" customHeight="1" x14ac:dyDescent="0.35">
      <c r="B109" s="292"/>
      <c r="C109" s="293"/>
      <c r="D109" s="293"/>
    </row>
    <row r="110" spans="1:4" ht="22.75" customHeight="1" x14ac:dyDescent="0.35">
      <c r="B110" s="292"/>
      <c r="C110" s="293"/>
      <c r="D110" s="293"/>
    </row>
    <row r="111" spans="1:4" ht="22.75" customHeight="1" x14ac:dyDescent="0.35">
      <c r="B111" s="292"/>
      <c r="C111" s="293"/>
      <c r="D111" s="293"/>
    </row>
    <row r="112" spans="1:4" ht="22.75" customHeight="1" x14ac:dyDescent="0.35">
      <c r="B112" s="292"/>
      <c r="C112" s="293"/>
      <c r="D112" s="293"/>
    </row>
    <row r="113" spans="1:4" ht="22.75" customHeight="1" x14ac:dyDescent="0.35">
      <c r="B113" s="292"/>
      <c r="C113" s="293"/>
      <c r="D113" s="293"/>
    </row>
    <row r="114" spans="1:4" ht="22.75" customHeight="1" x14ac:dyDescent="0.35">
      <c r="B114" s="298"/>
    </row>
    <row r="115" spans="1:4" ht="22.75" customHeight="1" x14ac:dyDescent="0.35">
      <c r="B115" s="298"/>
    </row>
    <row r="116" spans="1:4" ht="22.75" customHeight="1" x14ac:dyDescent="0.35">
      <c r="B116" s="298"/>
    </row>
    <row r="117" spans="1:4" ht="22.75" customHeight="1" x14ac:dyDescent="0.35">
      <c r="B117" s="298"/>
    </row>
    <row r="118" spans="1:4" ht="22.75" customHeight="1" x14ac:dyDescent="0.35">
      <c r="B118" s="298"/>
    </row>
    <row r="119" spans="1:4" ht="22.75" customHeight="1" x14ac:dyDescent="0.35">
      <c r="B119" s="298"/>
    </row>
    <row r="120" spans="1:4" ht="22.75" customHeight="1" x14ac:dyDescent="0.35">
      <c r="B120" s="298"/>
    </row>
    <row r="121" spans="1:4" ht="22.75" customHeight="1" x14ac:dyDescent="0.35">
      <c r="B121" s="50"/>
    </row>
    <row r="122" spans="1:4" ht="22.75" customHeight="1" x14ac:dyDescent="0.35">
      <c r="B122" s="50"/>
    </row>
    <row r="123" spans="1:4" ht="22.75" customHeight="1" x14ac:dyDescent="0.35">
      <c r="B123" s="50"/>
    </row>
    <row r="124" spans="1:4" ht="22.75" customHeight="1" x14ac:dyDescent="0.5">
      <c r="A124" s="295"/>
      <c r="B124" s="296" t="s">
        <v>183</v>
      </c>
      <c r="C124" s="297"/>
      <c r="D124" s="297"/>
    </row>
    <row r="125" spans="1:4" ht="22.75" customHeight="1" x14ac:dyDescent="0.35">
      <c r="B125" s="292" t="s">
        <v>184</v>
      </c>
      <c r="C125" s="293"/>
      <c r="D125" s="293"/>
    </row>
    <row r="126" spans="1:4" ht="22.75" customHeight="1" x14ac:dyDescent="0.35">
      <c r="B126" s="292" t="s">
        <v>185</v>
      </c>
      <c r="C126" s="293"/>
      <c r="D126" s="293"/>
    </row>
    <row r="127" spans="1:4" ht="22.75" customHeight="1" x14ac:dyDescent="0.35">
      <c r="B127" s="292" t="s">
        <v>186</v>
      </c>
      <c r="C127" s="293"/>
      <c r="D127" s="293"/>
    </row>
    <row r="128" spans="1:4" ht="22.75" customHeight="1" x14ac:dyDescent="0.5">
      <c r="A128" s="295"/>
      <c r="B128" s="296" t="s">
        <v>369</v>
      </c>
      <c r="C128" s="297"/>
      <c r="D128" s="297"/>
    </row>
    <row r="129" spans="2:4" ht="22.75" customHeight="1" x14ac:dyDescent="0.35">
      <c r="B129" s="292" t="s">
        <v>371</v>
      </c>
      <c r="C129" s="293" t="s">
        <v>370</v>
      </c>
      <c r="D129" s="293"/>
    </row>
    <row r="130" spans="2:4" ht="30" customHeight="1" x14ac:dyDescent="0.35">
      <c r="B130" s="50"/>
    </row>
    <row r="131" spans="2:4" ht="30" customHeight="1" x14ac:dyDescent="0.35">
      <c r="B131" s="50"/>
    </row>
    <row r="132" spans="2:4" ht="30" customHeight="1" x14ac:dyDescent="0.35">
      <c r="B132" s="50"/>
    </row>
    <row r="133" spans="2:4" ht="30" customHeight="1" x14ac:dyDescent="0.35">
      <c r="B133" s="50"/>
    </row>
  </sheetData>
  <pageMargins left="0.25" right="0.25" top="0.75" bottom="0.75" header="0.3" footer="0.3"/>
  <pageSetup paperSize="9" scale="35" orientation="portrait" r:id="rId1"/>
  <drawing r:id="rId2"/>
  <tableParts count="1">
    <tablePart r:id="rId3"/>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373659-BC97-4E61-92A6-39005AEEF397}">
  <sheetPr>
    <pageSetUpPr fitToPage="1"/>
  </sheetPr>
  <dimension ref="A1:E49"/>
  <sheetViews>
    <sheetView zoomScale="79" zoomScaleNormal="79" workbookViewId="0">
      <selection activeCell="A14" sqref="A14"/>
    </sheetView>
  </sheetViews>
  <sheetFormatPr defaultRowHeight="14.5" x14ac:dyDescent="0.35"/>
  <cols>
    <col min="1" max="1" width="12.7265625" style="16" customWidth="1"/>
    <col min="2" max="2" width="65.7265625" style="9" customWidth="1"/>
    <col min="3" max="5" width="10.6328125" customWidth="1"/>
  </cols>
  <sheetData>
    <row r="1" spans="1:5" ht="22.25" customHeight="1" x14ac:dyDescent="0.55000000000000004">
      <c r="A1" s="15" t="s">
        <v>206</v>
      </c>
    </row>
    <row r="2" spans="1:5" x14ac:dyDescent="0.35">
      <c r="C2" s="14" t="s">
        <v>221</v>
      </c>
      <c r="D2" s="14" t="s">
        <v>222</v>
      </c>
      <c r="E2" s="14" t="s">
        <v>223</v>
      </c>
    </row>
    <row r="3" spans="1:5" ht="18.649999999999999" customHeight="1" x14ac:dyDescent="0.35">
      <c r="A3" s="16" t="s">
        <v>248</v>
      </c>
    </row>
    <row r="4" spans="1:5" ht="18.649999999999999" customHeight="1" x14ac:dyDescent="0.5">
      <c r="B4" s="9" t="s">
        <v>207</v>
      </c>
      <c r="C4" s="10" t="b">
        <v>1</v>
      </c>
      <c r="D4" s="10" t="b">
        <v>1</v>
      </c>
      <c r="E4" s="10" t="b">
        <v>1</v>
      </c>
    </row>
    <row r="5" spans="1:5" ht="18.649999999999999" customHeight="1" x14ac:dyDescent="0.5">
      <c r="B5" s="9" t="s">
        <v>208</v>
      </c>
      <c r="C5" s="10" t="b">
        <v>1</v>
      </c>
      <c r="D5" s="10" t="b">
        <v>1</v>
      </c>
      <c r="E5" s="10" t="b">
        <v>1</v>
      </c>
    </row>
    <row r="6" spans="1:5" ht="18.649999999999999" customHeight="1" x14ac:dyDescent="0.5">
      <c r="B6" s="9" t="s">
        <v>209</v>
      </c>
      <c r="C6" s="10" t="b">
        <v>1</v>
      </c>
      <c r="D6" s="10" t="b">
        <v>1</v>
      </c>
      <c r="E6" s="10" t="b">
        <v>1</v>
      </c>
    </row>
    <row r="7" spans="1:5" ht="18.649999999999999" customHeight="1" x14ac:dyDescent="0.35">
      <c r="B7" s="9" t="s">
        <v>249</v>
      </c>
    </row>
    <row r="8" spans="1:5" ht="18.649999999999999" customHeight="1" x14ac:dyDescent="0.35">
      <c r="A8" s="16" t="s">
        <v>210</v>
      </c>
    </row>
    <row r="9" spans="1:5" ht="18.649999999999999" customHeight="1" x14ac:dyDescent="0.5">
      <c r="B9" s="9" t="s">
        <v>245</v>
      </c>
      <c r="C9" s="10" t="b">
        <v>1</v>
      </c>
      <c r="D9" s="10" t="b">
        <v>1</v>
      </c>
      <c r="E9" s="10" t="b">
        <v>1</v>
      </c>
    </row>
    <row r="10" spans="1:5" ht="18.649999999999999" customHeight="1" x14ac:dyDescent="0.5">
      <c r="B10" s="9" t="s">
        <v>212</v>
      </c>
      <c r="C10" s="10" t="b">
        <v>1</v>
      </c>
      <c r="D10" s="10" t="b">
        <v>1</v>
      </c>
      <c r="E10" s="10" t="b">
        <v>1</v>
      </c>
    </row>
    <row r="11" spans="1:5" ht="18.649999999999999" customHeight="1" x14ac:dyDescent="0.5">
      <c r="B11" s="9" t="s">
        <v>211</v>
      </c>
      <c r="C11" s="10" t="b">
        <v>1</v>
      </c>
      <c r="D11" s="10" t="b">
        <v>1</v>
      </c>
      <c r="E11" s="10" t="b">
        <v>1</v>
      </c>
    </row>
    <row r="12" spans="1:5" ht="18.649999999999999" customHeight="1" x14ac:dyDescent="0.5">
      <c r="B12" s="9" t="s">
        <v>213</v>
      </c>
      <c r="C12" s="10" t="b">
        <v>1</v>
      </c>
      <c r="D12" s="10" t="b">
        <v>1</v>
      </c>
      <c r="E12" s="10" t="b">
        <v>1</v>
      </c>
    </row>
    <row r="13" spans="1:5" ht="18.649999999999999" customHeight="1" x14ac:dyDescent="0.5">
      <c r="B13" s="9" t="s">
        <v>214</v>
      </c>
      <c r="C13" s="10" t="b">
        <v>1</v>
      </c>
      <c r="D13" s="10" t="b">
        <v>1</v>
      </c>
      <c r="E13" s="10" t="b">
        <v>1</v>
      </c>
    </row>
    <row r="14" spans="1:5" ht="18.649999999999999" customHeight="1" x14ac:dyDescent="0.35">
      <c r="B14" s="9" t="s">
        <v>250</v>
      </c>
    </row>
    <row r="15" spans="1:5" ht="18.649999999999999" customHeight="1" x14ac:dyDescent="0.35">
      <c r="A15" s="16" t="s">
        <v>215</v>
      </c>
    </row>
    <row r="16" spans="1:5" ht="18.649999999999999" customHeight="1" x14ac:dyDescent="0.5">
      <c r="B16" s="9" t="s">
        <v>216</v>
      </c>
      <c r="C16" s="10" t="b">
        <v>1</v>
      </c>
    </row>
    <row r="17" spans="1:3" ht="18.649999999999999" customHeight="1" x14ac:dyDescent="0.5">
      <c r="B17" s="9" t="s">
        <v>217</v>
      </c>
      <c r="C17" s="10" t="b">
        <v>1</v>
      </c>
    </row>
    <row r="18" spans="1:3" ht="18.649999999999999" customHeight="1" x14ac:dyDescent="0.5">
      <c r="B18" s="9" t="s">
        <v>218</v>
      </c>
      <c r="C18" s="10" t="b">
        <v>1</v>
      </c>
    </row>
    <row r="19" spans="1:3" ht="18.649999999999999" customHeight="1" x14ac:dyDescent="0.5">
      <c r="B19" s="9" t="s">
        <v>224</v>
      </c>
      <c r="C19" s="10" t="b">
        <v>1</v>
      </c>
    </row>
    <row r="20" spans="1:3" ht="18.649999999999999" customHeight="1" x14ac:dyDescent="0.5">
      <c r="B20" s="9" t="s">
        <v>234</v>
      </c>
      <c r="C20" s="10" t="b">
        <v>1</v>
      </c>
    </row>
    <row r="21" spans="1:3" ht="18.649999999999999" customHeight="1" x14ac:dyDescent="0.35">
      <c r="B21" s="9" t="s">
        <v>251</v>
      </c>
    </row>
    <row r="22" spans="1:3" ht="18.649999999999999" customHeight="1" x14ac:dyDescent="0.35">
      <c r="A22" s="16" t="s">
        <v>219</v>
      </c>
    </row>
    <row r="23" spans="1:3" ht="18.649999999999999" customHeight="1" x14ac:dyDescent="0.35">
      <c r="B23" s="9" t="s">
        <v>220</v>
      </c>
    </row>
    <row r="24" spans="1:3" ht="18.649999999999999" customHeight="1" x14ac:dyDescent="0.35">
      <c r="B24" s="9" t="s">
        <v>232</v>
      </c>
    </row>
    <row r="25" spans="1:3" ht="18.649999999999999" customHeight="1" x14ac:dyDescent="0.35">
      <c r="B25" s="9" t="s">
        <v>233</v>
      </c>
    </row>
    <row r="26" spans="1:3" ht="18.649999999999999" customHeight="1" x14ac:dyDescent="0.35">
      <c r="B26" s="9" t="s">
        <v>246</v>
      </c>
    </row>
    <row r="27" spans="1:3" ht="18.649999999999999" customHeight="1" x14ac:dyDescent="0.35">
      <c r="B27" s="9" t="s">
        <v>252</v>
      </c>
    </row>
    <row r="28" spans="1:3" ht="18.649999999999999" customHeight="1" x14ac:dyDescent="0.35">
      <c r="B28" s="9" t="s">
        <v>253</v>
      </c>
    </row>
    <row r="29" spans="1:3" ht="18.649999999999999" customHeight="1" x14ac:dyDescent="0.35">
      <c r="A29" s="16" t="s">
        <v>228</v>
      </c>
    </row>
    <row r="30" spans="1:3" ht="18.649999999999999" customHeight="1" x14ac:dyDescent="0.35">
      <c r="B30" s="9" t="s">
        <v>229</v>
      </c>
    </row>
    <row r="31" spans="1:3" ht="18.649999999999999" customHeight="1" x14ac:dyDescent="0.35">
      <c r="B31" s="9" t="s">
        <v>230</v>
      </c>
    </row>
    <row r="32" spans="1:3" ht="18.649999999999999" customHeight="1" x14ac:dyDescent="0.35">
      <c r="B32" s="9" t="s">
        <v>231</v>
      </c>
    </row>
    <row r="33" spans="1:3" ht="18.649999999999999" customHeight="1" x14ac:dyDescent="0.35">
      <c r="B33" s="9" t="s">
        <v>254</v>
      </c>
    </row>
    <row r="34" spans="1:3" ht="25.25" customHeight="1" x14ac:dyDescent="0.35">
      <c r="A34" s="16" t="s">
        <v>244</v>
      </c>
      <c r="B34" s="9" t="s">
        <v>225</v>
      </c>
      <c r="C34" s="9"/>
    </row>
    <row r="35" spans="1:3" ht="25.25" customHeight="1" x14ac:dyDescent="0.35">
      <c r="B35" s="9" t="s">
        <v>226</v>
      </c>
      <c r="C35" s="9"/>
    </row>
    <row r="36" spans="1:3" ht="25.25" customHeight="1" x14ac:dyDescent="0.35">
      <c r="B36" s="9" t="s">
        <v>227</v>
      </c>
      <c r="C36" s="9"/>
    </row>
    <row r="37" spans="1:3" ht="25.25" customHeight="1" x14ac:dyDescent="0.35">
      <c r="B37" s="9" t="s">
        <v>235</v>
      </c>
      <c r="C37" s="9"/>
    </row>
    <row r="38" spans="1:3" ht="25.25" customHeight="1" x14ac:dyDescent="0.35">
      <c r="B38" s="9" t="s">
        <v>255</v>
      </c>
      <c r="C38" s="9"/>
    </row>
    <row r="39" spans="1:3" ht="25.25" customHeight="1" x14ac:dyDescent="0.35">
      <c r="B39" s="9" t="s">
        <v>236</v>
      </c>
      <c r="C39" s="9"/>
    </row>
    <row r="40" spans="1:3" ht="25.25" customHeight="1" x14ac:dyDescent="0.35">
      <c r="B40" s="9" t="s">
        <v>237</v>
      </c>
      <c r="C40" s="9"/>
    </row>
    <row r="41" spans="1:3" ht="25.25" customHeight="1" x14ac:dyDescent="0.35">
      <c r="B41" s="9" t="s">
        <v>238</v>
      </c>
      <c r="C41" s="9"/>
    </row>
    <row r="42" spans="1:3" ht="25.25" customHeight="1" x14ac:dyDescent="0.35">
      <c r="B42" s="9" t="s">
        <v>239</v>
      </c>
      <c r="C42" s="9"/>
    </row>
    <row r="43" spans="1:3" ht="25.25" customHeight="1" x14ac:dyDescent="0.35">
      <c r="B43" s="9" t="s">
        <v>240</v>
      </c>
      <c r="C43" s="9"/>
    </row>
    <row r="44" spans="1:3" ht="25.25" customHeight="1" x14ac:dyDescent="0.35">
      <c r="B44" s="9" t="s">
        <v>241</v>
      </c>
      <c r="C44" s="9"/>
    </row>
    <row r="45" spans="1:3" ht="25.25" customHeight="1" x14ac:dyDescent="0.35">
      <c r="B45" s="9" t="s">
        <v>242</v>
      </c>
      <c r="C45" s="9"/>
    </row>
    <row r="46" spans="1:3" ht="25.25" customHeight="1" x14ac:dyDescent="0.35">
      <c r="B46" s="9" t="s">
        <v>243</v>
      </c>
      <c r="C46" s="9"/>
    </row>
    <row r="47" spans="1:3" ht="25.25" customHeight="1" x14ac:dyDescent="0.35">
      <c r="B47" s="9" t="s">
        <v>247</v>
      </c>
    </row>
    <row r="48" spans="1:3" ht="20.399999999999999" customHeight="1" x14ac:dyDescent="0.35">
      <c r="B48" s="9" t="s">
        <v>256</v>
      </c>
    </row>
    <row r="49" spans="2:2" ht="32.5" customHeight="1" x14ac:dyDescent="0.35">
      <c r="B49" s="9" t="s">
        <v>257</v>
      </c>
    </row>
  </sheetData>
  <pageMargins left="0.25" right="0.25" top="0.75" bottom="0.75" header="0.3" footer="0.3"/>
  <pageSetup paperSize="9" scale="63"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EC9F2D-D7DD-451F-9BDC-9912642F3E4B}">
  <sheetPr>
    <pageSetUpPr fitToPage="1"/>
  </sheetPr>
  <dimension ref="A1:Y24"/>
  <sheetViews>
    <sheetView showGridLines="0" zoomScale="71" zoomScaleNormal="71" workbookViewId="0">
      <selection activeCell="M17" sqref="M17"/>
    </sheetView>
  </sheetViews>
  <sheetFormatPr defaultRowHeight="14.5" x14ac:dyDescent="0.35"/>
  <cols>
    <col min="1" max="1" width="1.90625" customWidth="1"/>
    <col min="2" max="2" width="4.26953125" style="8" customWidth="1"/>
    <col min="3" max="3" width="47" customWidth="1"/>
    <col min="4" max="4" width="4.6328125" style="20" customWidth="1"/>
    <col min="5" max="5" width="12.1796875" customWidth="1"/>
    <col min="6" max="6" width="5.54296875" customWidth="1"/>
    <col min="7" max="7" width="7.36328125" style="8" customWidth="1"/>
    <col min="8" max="8" width="39.90625" customWidth="1"/>
    <col min="9" max="9" width="4.81640625" customWidth="1"/>
    <col min="10" max="10" width="10" customWidth="1"/>
  </cols>
  <sheetData>
    <row r="1" spans="1:25" ht="30" customHeight="1" x14ac:dyDescent="0.65">
      <c r="A1" s="3" t="s">
        <v>20</v>
      </c>
      <c r="B1" s="5" t="s">
        <v>642</v>
      </c>
      <c r="C1" s="4"/>
      <c r="D1" s="1"/>
      <c r="E1" s="17"/>
      <c r="G1" s="28"/>
      <c r="H1" s="2"/>
    </row>
    <row r="2" spans="1:25" ht="30" customHeight="1" x14ac:dyDescent="0.35">
      <c r="A2" s="3" t="s">
        <v>14</v>
      </c>
      <c r="D2" s="1"/>
      <c r="G2" s="23"/>
      <c r="H2" s="31" t="s">
        <v>24</v>
      </c>
      <c r="I2" s="23"/>
      <c r="J2" s="30">
        <f ca="1">TODAY()</f>
        <v>45911</v>
      </c>
      <c r="L2" s="24"/>
      <c r="M2" s="24"/>
      <c r="N2" s="24"/>
      <c r="O2" s="24"/>
      <c r="Q2" s="29"/>
      <c r="R2" s="29"/>
      <c r="S2" s="29"/>
      <c r="T2" s="29"/>
      <c r="V2" s="29"/>
      <c r="W2" s="29"/>
      <c r="X2" s="29"/>
      <c r="Y2" s="29"/>
    </row>
    <row r="4" spans="1:25" ht="19.5" customHeight="1" x14ac:dyDescent="0.35">
      <c r="B4" s="26" t="s">
        <v>601</v>
      </c>
      <c r="C4" s="25"/>
      <c r="G4" s="26" t="s">
        <v>605</v>
      </c>
      <c r="H4" s="25"/>
    </row>
    <row r="5" spans="1:25" ht="19.5" customHeight="1" x14ac:dyDescent="0.35">
      <c r="B5" s="26"/>
      <c r="C5" s="25" t="s">
        <v>609</v>
      </c>
      <c r="D5" s="12" t="b">
        <v>0</v>
      </c>
      <c r="E5" s="32">
        <v>0</v>
      </c>
      <c r="F5" s="27"/>
      <c r="G5" s="26"/>
      <c r="H5" s="25" t="s">
        <v>626</v>
      </c>
      <c r="I5" s="12" t="b">
        <v>0</v>
      </c>
      <c r="J5" s="32">
        <v>0.25</v>
      </c>
    </row>
    <row r="6" spans="1:25" ht="19.5" customHeight="1" x14ac:dyDescent="0.35">
      <c r="B6" s="26"/>
      <c r="C6" s="25" t="s">
        <v>610</v>
      </c>
      <c r="D6" s="12" t="b">
        <v>1</v>
      </c>
      <c r="E6" s="32">
        <v>0.85</v>
      </c>
      <c r="F6" s="27"/>
      <c r="G6" s="26"/>
      <c r="H6" s="25" t="s">
        <v>627</v>
      </c>
      <c r="I6" s="12" t="b">
        <v>0</v>
      </c>
      <c r="J6" s="32">
        <v>0</v>
      </c>
    </row>
    <row r="7" spans="1:25" ht="19.5" customHeight="1" x14ac:dyDescent="0.35">
      <c r="B7" s="26"/>
      <c r="C7" s="25" t="s">
        <v>611</v>
      </c>
      <c r="D7" s="12" t="b">
        <v>0</v>
      </c>
      <c r="E7" s="32">
        <v>0.7</v>
      </c>
      <c r="F7" s="27"/>
      <c r="G7" s="26"/>
      <c r="H7" s="25" t="s">
        <v>628</v>
      </c>
      <c r="I7" s="12" t="b">
        <v>0</v>
      </c>
      <c r="J7" s="32">
        <v>0</v>
      </c>
    </row>
    <row r="8" spans="1:25" ht="19.5" customHeight="1" x14ac:dyDescent="0.35">
      <c r="B8" s="26"/>
      <c r="C8" s="25" t="s">
        <v>612</v>
      </c>
      <c r="D8" s="12" t="b">
        <v>0</v>
      </c>
      <c r="E8" s="32">
        <v>0.5</v>
      </c>
      <c r="F8" s="27"/>
      <c r="G8" s="26"/>
      <c r="H8" s="25" t="s">
        <v>629</v>
      </c>
      <c r="I8" s="12" t="b">
        <v>0</v>
      </c>
      <c r="J8" s="32">
        <v>0</v>
      </c>
    </row>
    <row r="9" spans="1:25" ht="19.5" customHeight="1" x14ac:dyDescent="0.35">
      <c r="B9" s="26"/>
      <c r="C9" s="25" t="s">
        <v>613</v>
      </c>
      <c r="D9" s="12" t="b">
        <v>0</v>
      </c>
      <c r="E9" s="32">
        <v>0.5</v>
      </c>
      <c r="F9" s="27"/>
      <c r="G9" s="26" t="s">
        <v>606</v>
      </c>
      <c r="H9" s="25"/>
    </row>
    <row r="10" spans="1:25" ht="19.5" customHeight="1" x14ac:dyDescent="0.35">
      <c r="B10" s="26" t="s">
        <v>602</v>
      </c>
      <c r="C10" s="25"/>
      <c r="G10" s="26"/>
      <c r="H10" s="25" t="s">
        <v>630</v>
      </c>
      <c r="I10" s="12" t="b">
        <v>0</v>
      </c>
      <c r="J10" s="32">
        <v>0.15</v>
      </c>
    </row>
    <row r="11" spans="1:25" ht="19.5" customHeight="1" x14ac:dyDescent="0.35">
      <c r="B11" s="26"/>
      <c r="C11" s="25" t="s">
        <v>614</v>
      </c>
      <c r="D11" s="12" t="b">
        <v>0</v>
      </c>
      <c r="E11" s="32">
        <v>0.5</v>
      </c>
      <c r="F11" s="27"/>
      <c r="G11" s="26"/>
      <c r="H11" s="25" t="s">
        <v>631</v>
      </c>
      <c r="I11" s="12" t="b">
        <v>1</v>
      </c>
      <c r="J11" s="32">
        <v>0.8</v>
      </c>
    </row>
    <row r="12" spans="1:25" ht="19.5" customHeight="1" x14ac:dyDescent="0.35">
      <c r="B12" s="26"/>
      <c r="C12" s="25" t="s">
        <v>615</v>
      </c>
      <c r="D12" s="12" t="b">
        <v>0</v>
      </c>
      <c r="E12" s="32">
        <v>0.9</v>
      </c>
      <c r="F12" s="27"/>
      <c r="G12" s="26"/>
      <c r="H12" s="25" t="s">
        <v>632</v>
      </c>
      <c r="I12" s="12" t="b">
        <v>0</v>
      </c>
      <c r="J12" s="32">
        <v>0.15</v>
      </c>
    </row>
    <row r="13" spans="1:25" ht="19.5" customHeight="1" x14ac:dyDescent="0.35">
      <c r="B13" s="26"/>
      <c r="C13" s="25" t="s">
        <v>616</v>
      </c>
      <c r="D13" s="12" t="b">
        <v>0</v>
      </c>
      <c r="E13" s="32">
        <v>0</v>
      </c>
      <c r="F13" s="27"/>
      <c r="G13" s="26"/>
      <c r="H13" s="25" t="s">
        <v>633</v>
      </c>
      <c r="I13" s="12" t="b">
        <v>0</v>
      </c>
      <c r="J13" s="32">
        <v>0.25</v>
      </c>
    </row>
    <row r="14" spans="1:25" ht="19.5" customHeight="1" x14ac:dyDescent="0.35">
      <c r="B14" s="26"/>
      <c r="C14" s="25" t="s">
        <v>617</v>
      </c>
      <c r="D14" s="12" t="b">
        <v>1</v>
      </c>
      <c r="E14" s="32">
        <v>0.95</v>
      </c>
      <c r="F14" s="27"/>
      <c r="G14" s="26" t="s">
        <v>607</v>
      </c>
      <c r="H14" s="25"/>
    </row>
    <row r="15" spans="1:25" ht="19.5" customHeight="1" x14ac:dyDescent="0.35">
      <c r="B15" s="26" t="s">
        <v>603</v>
      </c>
      <c r="C15" s="25"/>
      <c r="G15" s="26"/>
      <c r="H15" s="25" t="s">
        <v>634</v>
      </c>
      <c r="I15" s="12" t="b">
        <v>0</v>
      </c>
      <c r="J15" s="32">
        <v>0.25</v>
      </c>
    </row>
    <row r="16" spans="1:25" ht="19.5" customHeight="1" x14ac:dyDescent="0.35">
      <c r="B16" s="26"/>
      <c r="C16" s="25" t="s">
        <v>618</v>
      </c>
      <c r="D16" s="12" t="b">
        <v>1</v>
      </c>
      <c r="E16" s="32">
        <v>0.8</v>
      </c>
      <c r="F16" s="27"/>
      <c r="G16" s="26"/>
      <c r="H16" s="25" t="s">
        <v>635</v>
      </c>
      <c r="I16" s="12" t="b">
        <v>0</v>
      </c>
      <c r="J16" s="32">
        <v>0</v>
      </c>
    </row>
    <row r="17" spans="2:10" ht="19.5" customHeight="1" x14ac:dyDescent="0.35">
      <c r="B17" s="26"/>
      <c r="C17" s="25" t="s">
        <v>619</v>
      </c>
      <c r="D17" s="12" t="b">
        <v>0</v>
      </c>
      <c r="E17" s="32">
        <v>0.25</v>
      </c>
      <c r="F17" s="27"/>
      <c r="G17" s="26"/>
      <c r="H17" s="25" t="s">
        <v>636</v>
      </c>
      <c r="I17" s="12" t="b">
        <v>0</v>
      </c>
      <c r="J17" s="32">
        <v>0</v>
      </c>
    </row>
    <row r="18" spans="2:10" ht="19.5" customHeight="1" x14ac:dyDescent="0.35">
      <c r="B18" s="26"/>
      <c r="C18" s="25" t="s">
        <v>620</v>
      </c>
      <c r="D18" s="12" t="b">
        <v>0</v>
      </c>
      <c r="E18" s="32">
        <v>0.25</v>
      </c>
      <c r="F18" s="27"/>
      <c r="G18" s="26"/>
      <c r="H18" s="25" t="s">
        <v>637</v>
      </c>
      <c r="I18" s="12" t="b">
        <v>0</v>
      </c>
      <c r="J18" s="32">
        <v>0</v>
      </c>
    </row>
    <row r="19" spans="2:10" ht="19.5" customHeight="1" x14ac:dyDescent="0.35">
      <c r="B19" s="26"/>
      <c r="C19" s="25" t="s">
        <v>621</v>
      </c>
      <c r="D19" s="12" t="b">
        <v>0</v>
      </c>
      <c r="E19" s="32">
        <v>0.9</v>
      </c>
      <c r="F19" s="27"/>
      <c r="G19" s="26" t="s">
        <v>608</v>
      </c>
      <c r="H19" s="25"/>
    </row>
    <row r="20" spans="2:10" ht="19.5" customHeight="1" x14ac:dyDescent="0.35">
      <c r="B20" s="26" t="s">
        <v>604</v>
      </c>
      <c r="C20" s="25"/>
      <c r="G20" s="26"/>
      <c r="H20" s="25" t="s">
        <v>638</v>
      </c>
      <c r="I20" s="12" t="b">
        <v>0</v>
      </c>
      <c r="J20" s="32">
        <v>0</v>
      </c>
    </row>
    <row r="21" spans="2:10" ht="19.5" customHeight="1" x14ac:dyDescent="0.35">
      <c r="B21" s="26"/>
      <c r="C21" s="25" t="s">
        <v>622</v>
      </c>
      <c r="D21" s="12" t="b">
        <v>0</v>
      </c>
      <c r="E21" s="32">
        <v>0.25</v>
      </c>
      <c r="F21" s="27"/>
      <c r="G21" s="26"/>
      <c r="H21" s="25" t="s">
        <v>639</v>
      </c>
      <c r="I21" s="12" t="b">
        <v>0</v>
      </c>
      <c r="J21" s="32">
        <v>0</v>
      </c>
    </row>
    <row r="22" spans="2:10" ht="19.5" customHeight="1" x14ac:dyDescent="0.35">
      <c r="B22" s="26"/>
      <c r="C22" s="25" t="s">
        <v>623</v>
      </c>
      <c r="D22" s="12" t="b">
        <v>0</v>
      </c>
      <c r="E22" s="32">
        <v>0.15</v>
      </c>
      <c r="F22" s="27"/>
      <c r="G22" s="26"/>
      <c r="H22" s="25" t="s">
        <v>640</v>
      </c>
      <c r="I22" s="12" t="b">
        <v>0</v>
      </c>
      <c r="J22" s="32">
        <v>0</v>
      </c>
    </row>
    <row r="23" spans="2:10" ht="19.5" customHeight="1" x14ac:dyDescent="0.35">
      <c r="B23" s="26"/>
      <c r="C23" s="25" t="s">
        <v>624</v>
      </c>
      <c r="D23" s="12" t="b">
        <v>1</v>
      </c>
      <c r="E23" s="32">
        <v>0.9</v>
      </c>
      <c r="F23" s="27"/>
      <c r="G23" s="26"/>
      <c r="H23" s="25" t="s">
        <v>641</v>
      </c>
      <c r="I23" s="12" t="b">
        <v>0</v>
      </c>
      <c r="J23" s="32">
        <v>0.5</v>
      </c>
    </row>
    <row r="24" spans="2:10" ht="19.5" customHeight="1" x14ac:dyDescent="0.35">
      <c r="B24" s="26"/>
      <c r="C24" s="25" t="s">
        <v>625</v>
      </c>
      <c r="D24" s="12" t="b">
        <v>0</v>
      </c>
      <c r="E24" s="32">
        <v>0.1</v>
      </c>
      <c r="F24" s="27"/>
    </row>
  </sheetData>
  <conditionalFormatting sqref="E5:F9">
    <cfRule type="dataBar" priority="8">
      <dataBar>
        <cfvo type="num" val="0"/>
        <cfvo type="num" val="1"/>
        <color theme="0" tint="-0.249977111117893"/>
      </dataBar>
      <extLst>
        <ext xmlns:x14="http://schemas.microsoft.com/office/spreadsheetml/2009/9/main" uri="{B025F937-C7B1-47D3-B67F-A62EFF666E3E}">
          <x14:id>{D6A4185C-7C5E-470A-855B-4020F4947989}</x14:id>
        </ext>
      </extLst>
    </cfRule>
  </conditionalFormatting>
  <conditionalFormatting sqref="E11:F14">
    <cfRule type="dataBar" priority="7">
      <dataBar>
        <cfvo type="num" val="0"/>
        <cfvo type="num" val="1"/>
        <color theme="0" tint="-0.249977111117893"/>
      </dataBar>
      <extLst>
        <ext xmlns:x14="http://schemas.microsoft.com/office/spreadsheetml/2009/9/main" uri="{B025F937-C7B1-47D3-B67F-A62EFF666E3E}">
          <x14:id>{5E26BF10-130B-4C3F-9B1D-981739538475}</x14:id>
        </ext>
      </extLst>
    </cfRule>
  </conditionalFormatting>
  <conditionalFormatting sqref="E16:F19">
    <cfRule type="dataBar" priority="6">
      <dataBar>
        <cfvo type="num" val="0"/>
        <cfvo type="num" val="1"/>
        <color theme="0" tint="-0.249977111117893"/>
      </dataBar>
      <extLst>
        <ext xmlns:x14="http://schemas.microsoft.com/office/spreadsheetml/2009/9/main" uri="{B025F937-C7B1-47D3-B67F-A62EFF666E3E}">
          <x14:id>{4D4332E1-0651-4461-984D-8841A5993C88}</x14:id>
        </ext>
      </extLst>
    </cfRule>
  </conditionalFormatting>
  <conditionalFormatting sqref="E21:F24">
    <cfRule type="dataBar" priority="5">
      <dataBar>
        <cfvo type="num" val="0"/>
        <cfvo type="num" val="1"/>
        <color theme="0" tint="-0.249977111117893"/>
      </dataBar>
      <extLst>
        <ext xmlns:x14="http://schemas.microsoft.com/office/spreadsheetml/2009/9/main" uri="{B025F937-C7B1-47D3-B67F-A62EFF666E3E}">
          <x14:id>{923A2EBA-AC4F-4DBA-B1DA-D5EA5F1C331B}</x14:id>
        </ext>
      </extLst>
    </cfRule>
  </conditionalFormatting>
  <conditionalFormatting sqref="J5:J8">
    <cfRule type="dataBar" priority="4">
      <dataBar>
        <cfvo type="num" val="0"/>
        <cfvo type="num" val="1"/>
        <color theme="0" tint="-0.249977111117893"/>
      </dataBar>
      <extLst>
        <ext xmlns:x14="http://schemas.microsoft.com/office/spreadsheetml/2009/9/main" uri="{B025F937-C7B1-47D3-B67F-A62EFF666E3E}">
          <x14:id>{6D233220-E4B4-43F3-9768-AD477F5A924C}</x14:id>
        </ext>
      </extLst>
    </cfRule>
  </conditionalFormatting>
  <conditionalFormatting sqref="J10:J13">
    <cfRule type="dataBar" priority="3">
      <dataBar>
        <cfvo type="num" val="0"/>
        <cfvo type="num" val="1"/>
        <color theme="0" tint="-0.249977111117893"/>
      </dataBar>
      <extLst>
        <ext xmlns:x14="http://schemas.microsoft.com/office/spreadsheetml/2009/9/main" uri="{B025F937-C7B1-47D3-B67F-A62EFF666E3E}">
          <x14:id>{5303B612-18BA-4DBB-BD3D-5BF663980A32}</x14:id>
        </ext>
      </extLst>
    </cfRule>
  </conditionalFormatting>
  <conditionalFormatting sqref="J15:J18">
    <cfRule type="dataBar" priority="2">
      <dataBar>
        <cfvo type="num" val="0"/>
        <cfvo type="num" val="1"/>
        <color theme="0" tint="-0.249977111117893"/>
      </dataBar>
      <extLst>
        <ext xmlns:x14="http://schemas.microsoft.com/office/spreadsheetml/2009/9/main" uri="{B025F937-C7B1-47D3-B67F-A62EFF666E3E}">
          <x14:id>{482120AC-46CD-4A6E-97FE-9E3B8B6C0DE9}</x14:id>
        </ext>
      </extLst>
    </cfRule>
  </conditionalFormatting>
  <conditionalFormatting sqref="J20:J23">
    <cfRule type="dataBar" priority="1">
      <dataBar>
        <cfvo type="num" val="0"/>
        <cfvo type="num" val="1"/>
        <color theme="0" tint="-0.249977111117893"/>
      </dataBar>
      <extLst>
        <ext xmlns:x14="http://schemas.microsoft.com/office/spreadsheetml/2009/9/main" uri="{B025F937-C7B1-47D3-B67F-A62EFF666E3E}">
          <x14:id>{FDAE7588-30F3-4602-BE12-2AAD3703E9B4}</x14:id>
        </ext>
      </extLst>
    </cfRule>
  </conditionalFormatting>
  <pageMargins left="0.23622047244094491" right="0.23622047244094491" top="0.74803149606299213" bottom="0.74803149606299213" header="0.11811023622047245" footer="0.11811023622047245"/>
  <pageSetup paperSize="9" orientation="landscape" r:id="rId1"/>
  <drawing r:id="rId2"/>
  <extLst>
    <ext xmlns:x14="http://schemas.microsoft.com/office/spreadsheetml/2009/9/main" uri="{78C0D931-6437-407d-A8EE-F0AAD7539E65}">
      <x14:conditionalFormattings>
        <x14:conditionalFormatting xmlns:xm="http://schemas.microsoft.com/office/excel/2006/main">
          <x14:cfRule type="dataBar" id="{D6A4185C-7C5E-470A-855B-4020F4947989}">
            <x14:dataBar minLength="0" maxLength="100" gradient="0">
              <x14:cfvo type="num">
                <xm:f>0</xm:f>
              </x14:cfvo>
              <x14:cfvo type="num">
                <xm:f>1</xm:f>
              </x14:cfvo>
              <x14:negativeFillColor rgb="FFFF0000"/>
              <x14:axisColor rgb="FF000000"/>
            </x14:dataBar>
          </x14:cfRule>
          <xm:sqref>E5:F9</xm:sqref>
        </x14:conditionalFormatting>
        <x14:conditionalFormatting xmlns:xm="http://schemas.microsoft.com/office/excel/2006/main">
          <x14:cfRule type="dataBar" id="{5E26BF10-130B-4C3F-9B1D-981739538475}">
            <x14:dataBar minLength="0" maxLength="100" gradient="0">
              <x14:cfvo type="num">
                <xm:f>0</xm:f>
              </x14:cfvo>
              <x14:cfvo type="num">
                <xm:f>1</xm:f>
              </x14:cfvo>
              <x14:negativeFillColor rgb="FFFF0000"/>
              <x14:axisColor rgb="FF000000"/>
            </x14:dataBar>
          </x14:cfRule>
          <xm:sqref>E11:F14</xm:sqref>
        </x14:conditionalFormatting>
        <x14:conditionalFormatting xmlns:xm="http://schemas.microsoft.com/office/excel/2006/main">
          <x14:cfRule type="dataBar" id="{4D4332E1-0651-4461-984D-8841A5993C88}">
            <x14:dataBar minLength="0" maxLength="100" gradient="0">
              <x14:cfvo type="num">
                <xm:f>0</xm:f>
              </x14:cfvo>
              <x14:cfvo type="num">
                <xm:f>1</xm:f>
              </x14:cfvo>
              <x14:negativeFillColor rgb="FFFF0000"/>
              <x14:axisColor rgb="FF000000"/>
            </x14:dataBar>
          </x14:cfRule>
          <xm:sqref>E16:F19</xm:sqref>
        </x14:conditionalFormatting>
        <x14:conditionalFormatting xmlns:xm="http://schemas.microsoft.com/office/excel/2006/main">
          <x14:cfRule type="dataBar" id="{923A2EBA-AC4F-4DBA-B1DA-D5EA5F1C331B}">
            <x14:dataBar minLength="0" maxLength="100" gradient="0">
              <x14:cfvo type="num">
                <xm:f>0</xm:f>
              </x14:cfvo>
              <x14:cfvo type="num">
                <xm:f>1</xm:f>
              </x14:cfvo>
              <x14:negativeFillColor rgb="FFFF0000"/>
              <x14:axisColor rgb="FF000000"/>
            </x14:dataBar>
          </x14:cfRule>
          <xm:sqref>E21:F24</xm:sqref>
        </x14:conditionalFormatting>
        <x14:conditionalFormatting xmlns:xm="http://schemas.microsoft.com/office/excel/2006/main">
          <x14:cfRule type="dataBar" id="{6D233220-E4B4-43F3-9768-AD477F5A924C}">
            <x14:dataBar minLength="0" maxLength="100" gradient="0">
              <x14:cfvo type="num">
                <xm:f>0</xm:f>
              </x14:cfvo>
              <x14:cfvo type="num">
                <xm:f>1</xm:f>
              </x14:cfvo>
              <x14:negativeFillColor rgb="FFFF0000"/>
              <x14:axisColor rgb="FF000000"/>
            </x14:dataBar>
          </x14:cfRule>
          <xm:sqref>J5:J8</xm:sqref>
        </x14:conditionalFormatting>
        <x14:conditionalFormatting xmlns:xm="http://schemas.microsoft.com/office/excel/2006/main">
          <x14:cfRule type="dataBar" id="{5303B612-18BA-4DBB-BD3D-5BF663980A32}">
            <x14:dataBar minLength="0" maxLength="100" gradient="0">
              <x14:cfvo type="num">
                <xm:f>0</xm:f>
              </x14:cfvo>
              <x14:cfvo type="num">
                <xm:f>1</xm:f>
              </x14:cfvo>
              <x14:negativeFillColor rgb="FFFF0000"/>
              <x14:axisColor rgb="FF000000"/>
            </x14:dataBar>
          </x14:cfRule>
          <xm:sqref>J10:J13</xm:sqref>
        </x14:conditionalFormatting>
        <x14:conditionalFormatting xmlns:xm="http://schemas.microsoft.com/office/excel/2006/main">
          <x14:cfRule type="dataBar" id="{482120AC-46CD-4A6E-97FE-9E3B8B6C0DE9}">
            <x14:dataBar minLength="0" maxLength="100" gradient="0">
              <x14:cfvo type="num">
                <xm:f>0</xm:f>
              </x14:cfvo>
              <x14:cfvo type="num">
                <xm:f>1</xm:f>
              </x14:cfvo>
              <x14:negativeFillColor rgb="FFFF0000"/>
              <x14:axisColor rgb="FF000000"/>
            </x14:dataBar>
          </x14:cfRule>
          <xm:sqref>J15:J18</xm:sqref>
        </x14:conditionalFormatting>
        <x14:conditionalFormatting xmlns:xm="http://schemas.microsoft.com/office/excel/2006/main">
          <x14:cfRule type="dataBar" id="{FDAE7588-30F3-4602-BE12-2AAD3703E9B4}">
            <x14:dataBar minLength="0" maxLength="100" gradient="0">
              <x14:cfvo type="num">
                <xm:f>0</xm:f>
              </x14:cfvo>
              <x14:cfvo type="num">
                <xm:f>1</xm:f>
              </x14:cfvo>
              <x14:negativeFillColor rgb="FFFF0000"/>
              <x14:axisColor rgb="FF000000"/>
            </x14:dataBar>
          </x14:cfRule>
          <xm:sqref>J20:J23</xm:sqref>
        </x14:conditionalFormatting>
      </x14:conditionalFormatting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68006A-0812-4D84-8EAB-183BFA315508}">
  <sheetPr>
    <pageSetUpPr fitToPage="1"/>
  </sheetPr>
  <dimension ref="A1:D26"/>
  <sheetViews>
    <sheetView showGridLines="0" workbookViewId="0">
      <selection activeCell="D26" sqref="A1:D26"/>
    </sheetView>
  </sheetViews>
  <sheetFormatPr defaultRowHeight="21" x14ac:dyDescent="0.5"/>
  <cols>
    <col min="1" max="1" width="5.453125" style="8" customWidth="1"/>
    <col min="2" max="2" width="71.81640625" style="9" customWidth="1"/>
    <col min="3" max="3" width="8.7265625" style="323"/>
    <col min="4" max="4" width="35.08984375" customWidth="1"/>
  </cols>
  <sheetData>
    <row r="1" spans="1:4" s="33" customFormat="1" ht="30" customHeight="1" x14ac:dyDescent="0.65">
      <c r="A1" s="86" t="s">
        <v>742</v>
      </c>
      <c r="C1" s="36"/>
      <c r="D1" s="44"/>
    </row>
    <row r="2" spans="1:4" s="33" customFormat="1" ht="47" customHeight="1" x14ac:dyDescent="0.35">
      <c r="A2" s="85" t="s">
        <v>14</v>
      </c>
      <c r="B2" s="330" t="s">
        <v>24</v>
      </c>
      <c r="C2" s="331"/>
      <c r="D2" s="332">
        <f ca="1">TODAY()</f>
        <v>45911</v>
      </c>
    </row>
    <row r="3" spans="1:4" ht="38.5" customHeight="1" x14ac:dyDescent="0.5">
      <c r="A3" s="324" t="s">
        <v>717</v>
      </c>
      <c r="B3" s="322"/>
      <c r="D3" t="s">
        <v>663</v>
      </c>
    </row>
    <row r="4" spans="1:4" ht="38.5" customHeight="1" x14ac:dyDescent="0.5">
      <c r="A4" s="325"/>
      <c r="B4" s="326" t="s">
        <v>726</v>
      </c>
      <c r="C4" s="327" t="b">
        <v>0</v>
      </c>
      <c r="D4" s="328"/>
    </row>
    <row r="5" spans="1:4" ht="38.5" customHeight="1" x14ac:dyDescent="0.5">
      <c r="A5" s="325"/>
      <c r="B5" s="329" t="s">
        <v>727</v>
      </c>
      <c r="C5" s="327" t="b">
        <v>0</v>
      </c>
      <c r="D5" s="328"/>
    </row>
    <row r="6" spans="1:4" ht="38.5" customHeight="1" x14ac:dyDescent="0.5">
      <c r="A6" s="325"/>
      <c r="B6" s="329" t="s">
        <v>728</v>
      </c>
      <c r="C6" s="327" t="b">
        <v>0</v>
      </c>
      <c r="D6" s="328"/>
    </row>
    <row r="7" spans="1:4" ht="38.5" customHeight="1" x14ac:dyDescent="0.5">
      <c r="A7" s="324" t="s">
        <v>718</v>
      </c>
      <c r="B7" s="322"/>
    </row>
    <row r="8" spans="1:4" ht="38.5" customHeight="1" x14ac:dyDescent="0.5">
      <c r="A8" s="325"/>
      <c r="B8" s="329" t="s">
        <v>729</v>
      </c>
      <c r="C8" s="327" t="b">
        <v>0</v>
      </c>
      <c r="D8" s="328"/>
    </row>
    <row r="9" spans="1:4" ht="38.5" customHeight="1" x14ac:dyDescent="0.5">
      <c r="A9" s="325"/>
      <c r="B9" s="329" t="s">
        <v>730</v>
      </c>
      <c r="C9" s="327" t="b">
        <v>0</v>
      </c>
      <c r="D9" s="328"/>
    </row>
    <row r="10" spans="1:4" ht="38.5" customHeight="1" x14ac:dyDescent="0.5">
      <c r="A10" s="325"/>
      <c r="B10" s="329" t="s">
        <v>731</v>
      </c>
      <c r="C10" s="327" t="b">
        <v>0</v>
      </c>
      <c r="D10" s="328"/>
    </row>
    <row r="11" spans="1:4" ht="38.5" customHeight="1" x14ac:dyDescent="0.5">
      <c r="A11" s="324" t="s">
        <v>719</v>
      </c>
      <c r="B11" s="322"/>
    </row>
    <row r="12" spans="1:4" ht="38.5" customHeight="1" x14ac:dyDescent="0.5">
      <c r="A12" s="325"/>
      <c r="B12" s="329" t="s">
        <v>732</v>
      </c>
      <c r="C12" s="327" t="b">
        <v>0</v>
      </c>
      <c r="D12" s="328"/>
    </row>
    <row r="13" spans="1:4" ht="38.5" customHeight="1" x14ac:dyDescent="0.5">
      <c r="A13" s="325"/>
      <c r="B13" s="329" t="s">
        <v>733</v>
      </c>
      <c r="C13" s="327" t="b">
        <v>0</v>
      </c>
      <c r="D13" s="328"/>
    </row>
    <row r="14" spans="1:4" ht="38.5" customHeight="1" x14ac:dyDescent="0.5">
      <c r="A14" s="325"/>
      <c r="B14" s="329" t="s">
        <v>734</v>
      </c>
      <c r="C14" s="327" t="b">
        <v>0</v>
      </c>
      <c r="D14" s="328"/>
    </row>
    <row r="15" spans="1:4" ht="38.5" customHeight="1" x14ac:dyDescent="0.5">
      <c r="A15" s="324" t="s">
        <v>720</v>
      </c>
      <c r="B15" s="322"/>
    </row>
    <row r="16" spans="1:4" ht="38.5" customHeight="1" x14ac:dyDescent="0.5">
      <c r="A16" s="325"/>
      <c r="B16" s="329" t="s">
        <v>735</v>
      </c>
      <c r="C16" s="327" t="b">
        <v>0</v>
      </c>
      <c r="D16" s="328"/>
    </row>
    <row r="17" spans="1:4" ht="38.5" customHeight="1" x14ac:dyDescent="0.5">
      <c r="A17" s="325"/>
      <c r="B17" s="329" t="s">
        <v>736</v>
      </c>
      <c r="C17" s="327" t="b">
        <v>0</v>
      </c>
      <c r="D17" s="328"/>
    </row>
    <row r="18" spans="1:4" ht="38.5" customHeight="1" x14ac:dyDescent="0.5">
      <c r="A18" s="325"/>
      <c r="B18" s="329" t="s">
        <v>737</v>
      </c>
      <c r="C18" s="327" t="b">
        <v>0</v>
      </c>
      <c r="D18" s="328"/>
    </row>
    <row r="19" spans="1:4" ht="38.5" customHeight="1" x14ac:dyDescent="0.5">
      <c r="A19" s="324" t="s">
        <v>721</v>
      </c>
      <c r="B19" s="322"/>
    </row>
    <row r="20" spans="1:4" ht="38.5" customHeight="1" x14ac:dyDescent="0.5">
      <c r="A20" s="325"/>
      <c r="B20" s="329" t="s">
        <v>738</v>
      </c>
      <c r="C20" s="327" t="b">
        <v>0</v>
      </c>
      <c r="D20" s="328"/>
    </row>
    <row r="21" spans="1:4" ht="38.5" customHeight="1" x14ac:dyDescent="0.5">
      <c r="A21" s="325"/>
      <c r="B21" s="329" t="s">
        <v>739</v>
      </c>
      <c r="C21" s="327" t="b">
        <v>0</v>
      </c>
      <c r="D21" s="328"/>
    </row>
    <row r="22" spans="1:4" ht="38.5" customHeight="1" x14ac:dyDescent="0.5">
      <c r="A22" s="325"/>
      <c r="B22" s="329" t="s">
        <v>740</v>
      </c>
      <c r="C22" s="327" t="b">
        <v>0</v>
      </c>
      <c r="D22" s="328"/>
    </row>
    <row r="23" spans="1:4" ht="38.5" customHeight="1" x14ac:dyDescent="0.5">
      <c r="A23" s="324" t="s">
        <v>722</v>
      </c>
      <c r="B23" s="322"/>
    </row>
    <row r="24" spans="1:4" ht="38.5" customHeight="1" x14ac:dyDescent="0.5">
      <c r="A24" s="325"/>
      <c r="B24" s="329" t="s">
        <v>723</v>
      </c>
      <c r="C24" s="327" t="b">
        <v>0</v>
      </c>
      <c r="D24" s="328"/>
    </row>
    <row r="25" spans="1:4" ht="38.5" customHeight="1" x14ac:dyDescent="0.5">
      <c r="A25" s="325"/>
      <c r="B25" s="329" t="s">
        <v>724</v>
      </c>
      <c r="C25" s="327" t="b">
        <v>0</v>
      </c>
      <c r="D25" s="328"/>
    </row>
    <row r="26" spans="1:4" ht="38.5" customHeight="1" x14ac:dyDescent="0.5">
      <c r="A26" s="325"/>
      <c r="B26" s="329" t="s">
        <v>725</v>
      </c>
      <c r="C26" s="327" t="b">
        <v>0</v>
      </c>
      <c r="D26" s="328"/>
    </row>
  </sheetData>
  <pageMargins left="0.51181102362204722" right="0.51181102362204722" top="0.55118110236220474" bottom="0.55118110236220474" header="0.19685039370078741" footer="0.19685039370078741"/>
  <pageSetup paperSize="9" scale="76"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EC91B0-77CB-40E6-B1BB-7EBA3F05E56C}">
  <dimension ref="A1:F26"/>
  <sheetViews>
    <sheetView zoomScale="48" zoomScaleNormal="48" workbookViewId="0"/>
  </sheetViews>
  <sheetFormatPr defaultRowHeight="14.5" x14ac:dyDescent="0.35"/>
  <cols>
    <col min="1" max="1" width="36.6328125" style="33" customWidth="1"/>
    <col min="2" max="2" width="62.81640625" style="33" customWidth="1"/>
    <col min="3" max="3" width="8.7265625" style="33"/>
    <col min="4" max="4" width="17.08984375" style="33" customWidth="1"/>
    <col min="5" max="5" width="48.36328125" style="33" customWidth="1"/>
    <col min="6" max="16384" width="8.7265625" style="33"/>
  </cols>
  <sheetData>
    <row r="1" spans="1:6" ht="30" customHeight="1" x14ac:dyDescent="0.65">
      <c r="A1" s="35" t="s">
        <v>708</v>
      </c>
      <c r="B1" s="36"/>
      <c r="C1" s="37"/>
    </row>
    <row r="2" spans="1:6" ht="22.75" customHeight="1" x14ac:dyDescent="0.35">
      <c r="A2" s="33" t="s">
        <v>475</v>
      </c>
      <c r="C2" s="38"/>
      <c r="D2" s="39" t="s">
        <v>24</v>
      </c>
      <c r="E2" s="40">
        <f ca="1">TODAY()</f>
        <v>45911</v>
      </c>
    </row>
    <row r="3" spans="1:6" ht="15" thickBot="1" x14ac:dyDescent="0.4"/>
    <row r="4" spans="1:6" ht="23" customHeight="1" x14ac:dyDescent="0.35">
      <c r="A4" s="60" t="s">
        <v>666</v>
      </c>
      <c r="B4" s="61"/>
      <c r="C4" s="62"/>
      <c r="D4" s="60" t="s">
        <v>694</v>
      </c>
      <c r="E4" s="63"/>
      <c r="F4" s="62"/>
    </row>
    <row r="5" spans="1:6" ht="23" customHeight="1" x14ac:dyDescent="0.35">
      <c r="A5" s="64" t="s">
        <v>667</v>
      </c>
      <c r="C5" s="65"/>
      <c r="D5" s="64" t="s">
        <v>668</v>
      </c>
      <c r="E5" s="66"/>
      <c r="F5" s="65"/>
    </row>
    <row r="6" spans="1:6" ht="23" customHeight="1" x14ac:dyDescent="0.35">
      <c r="A6" s="67"/>
      <c r="C6" s="65"/>
      <c r="D6" s="67"/>
      <c r="E6" s="68"/>
      <c r="F6" s="65"/>
    </row>
    <row r="7" spans="1:6" ht="23" customHeight="1" x14ac:dyDescent="0.5">
      <c r="A7" s="67" t="s">
        <v>677</v>
      </c>
      <c r="B7" s="68" t="s">
        <v>686</v>
      </c>
      <c r="C7" s="69" t="b">
        <v>1</v>
      </c>
      <c r="D7" s="70" t="s">
        <v>669</v>
      </c>
      <c r="E7" s="71"/>
      <c r="F7" s="69" t="b">
        <v>0</v>
      </c>
    </row>
    <row r="8" spans="1:6" ht="23" customHeight="1" x14ac:dyDescent="0.5">
      <c r="A8" s="67" t="s">
        <v>678</v>
      </c>
      <c r="B8" s="68" t="s">
        <v>687</v>
      </c>
      <c r="C8" s="69" t="b">
        <v>1</v>
      </c>
      <c r="D8" s="72"/>
      <c r="E8" s="73" t="s">
        <v>670</v>
      </c>
      <c r="F8" s="69" t="b">
        <v>1</v>
      </c>
    </row>
    <row r="9" spans="1:6" ht="23" customHeight="1" x14ac:dyDescent="0.5">
      <c r="A9" s="67" t="s">
        <v>679</v>
      </c>
      <c r="B9" s="68" t="s">
        <v>688</v>
      </c>
      <c r="C9" s="69" t="b">
        <v>0</v>
      </c>
      <c r="D9" s="72"/>
      <c r="E9" s="73" t="s">
        <v>671</v>
      </c>
      <c r="F9" s="69" t="b">
        <v>0</v>
      </c>
    </row>
    <row r="10" spans="1:6" ht="23" customHeight="1" x14ac:dyDescent="0.5">
      <c r="A10" s="67" t="s">
        <v>680</v>
      </c>
      <c r="B10" s="68" t="s">
        <v>689</v>
      </c>
      <c r="C10" s="69" t="b">
        <v>0</v>
      </c>
      <c r="D10" s="72"/>
      <c r="E10" s="73" t="s">
        <v>672</v>
      </c>
      <c r="F10" s="69" t="b">
        <v>1</v>
      </c>
    </row>
    <row r="11" spans="1:6" ht="23" customHeight="1" x14ac:dyDescent="0.5">
      <c r="A11" s="67" t="s">
        <v>681</v>
      </c>
      <c r="B11" s="68" t="s">
        <v>690</v>
      </c>
      <c r="C11" s="69" t="b">
        <v>0</v>
      </c>
      <c r="D11" s="72"/>
      <c r="E11" s="73" t="s">
        <v>673</v>
      </c>
      <c r="F11" s="69" t="b">
        <v>0</v>
      </c>
    </row>
    <row r="12" spans="1:6" ht="23" customHeight="1" x14ac:dyDescent="0.5">
      <c r="A12" s="67" t="s">
        <v>682</v>
      </c>
      <c r="B12" s="68" t="s">
        <v>691</v>
      </c>
      <c r="C12" s="69" t="b">
        <v>0</v>
      </c>
      <c r="D12" s="72"/>
      <c r="E12" s="73" t="s">
        <v>674</v>
      </c>
      <c r="F12" s="69" t="b">
        <v>0</v>
      </c>
    </row>
    <row r="13" spans="1:6" ht="23" customHeight="1" thickBot="1" x14ac:dyDescent="0.55000000000000004">
      <c r="A13" s="67" t="s">
        <v>683</v>
      </c>
      <c r="B13" s="68" t="s">
        <v>692</v>
      </c>
      <c r="C13" s="69" t="b">
        <v>1</v>
      </c>
      <c r="D13" s="74"/>
      <c r="E13" s="75" t="s">
        <v>675</v>
      </c>
      <c r="F13" s="69" t="b">
        <v>0</v>
      </c>
    </row>
    <row r="14" spans="1:6" ht="23" customHeight="1" x14ac:dyDescent="0.5">
      <c r="A14" s="67" t="s">
        <v>684</v>
      </c>
      <c r="B14" s="68" t="s">
        <v>693</v>
      </c>
      <c r="C14" s="69" t="b">
        <v>0</v>
      </c>
    </row>
    <row r="15" spans="1:6" ht="23" customHeight="1" thickBot="1" x14ac:dyDescent="0.55000000000000004">
      <c r="A15" s="76" t="s">
        <v>685</v>
      </c>
      <c r="B15" s="77" t="s">
        <v>709</v>
      </c>
      <c r="C15" s="78" t="b">
        <v>1</v>
      </c>
    </row>
    <row r="16" spans="1:6" ht="23" customHeight="1" thickBot="1" x14ac:dyDescent="0.4"/>
    <row r="17" spans="1:3" ht="23" customHeight="1" x14ac:dyDescent="0.35">
      <c r="A17" s="60" t="s">
        <v>695</v>
      </c>
      <c r="B17" s="63"/>
      <c r="C17" s="62"/>
    </row>
    <row r="18" spans="1:3" ht="23" customHeight="1" x14ac:dyDescent="0.35">
      <c r="A18" s="64" t="s">
        <v>676</v>
      </c>
      <c r="B18" s="66" t="s">
        <v>676</v>
      </c>
      <c r="C18" s="65"/>
    </row>
    <row r="19" spans="1:3" ht="23" customHeight="1" x14ac:dyDescent="0.35">
      <c r="A19" s="67"/>
      <c r="B19" s="68"/>
      <c r="C19" s="65"/>
    </row>
    <row r="20" spans="1:3" ht="23" customHeight="1" x14ac:dyDescent="0.5">
      <c r="A20" s="67" t="s">
        <v>696</v>
      </c>
      <c r="B20" s="68" t="s">
        <v>702</v>
      </c>
      <c r="C20" s="69" t="b">
        <v>1</v>
      </c>
    </row>
    <row r="21" spans="1:3" ht="23" customHeight="1" x14ac:dyDescent="0.5">
      <c r="A21" s="67" t="s">
        <v>697</v>
      </c>
      <c r="B21" s="68" t="s">
        <v>707</v>
      </c>
      <c r="C21" s="69" t="b">
        <v>0</v>
      </c>
    </row>
    <row r="22" spans="1:3" ht="23" customHeight="1" x14ac:dyDescent="0.5">
      <c r="A22" s="67" t="s">
        <v>698</v>
      </c>
      <c r="B22" s="68" t="s">
        <v>703</v>
      </c>
      <c r="C22" s="69" t="b">
        <v>0</v>
      </c>
    </row>
    <row r="23" spans="1:3" ht="23" customHeight="1" x14ac:dyDescent="0.5">
      <c r="A23" s="67" t="s">
        <v>699</v>
      </c>
      <c r="B23" s="68" t="s">
        <v>704</v>
      </c>
      <c r="C23" s="69" t="b">
        <v>0</v>
      </c>
    </row>
    <row r="24" spans="1:3" ht="23" customHeight="1" x14ac:dyDescent="0.5">
      <c r="A24" s="67" t="s">
        <v>700</v>
      </c>
      <c r="B24" s="68" t="s">
        <v>705</v>
      </c>
      <c r="C24" s="69" t="b">
        <v>0</v>
      </c>
    </row>
    <row r="25" spans="1:3" ht="23" customHeight="1" thickBot="1" x14ac:dyDescent="0.55000000000000004">
      <c r="A25" s="76" t="s">
        <v>701</v>
      </c>
      <c r="B25" s="77" t="s">
        <v>706</v>
      </c>
      <c r="C25" s="78" t="b">
        <v>1</v>
      </c>
    </row>
    <row r="26" spans="1:3" x14ac:dyDescent="0.35">
      <c r="A26" s="68"/>
      <c r="B26" s="68"/>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CCFBC6-C788-4216-8C80-72D1D99F76CF}">
  <sheetPr>
    <pageSetUpPr fitToPage="1"/>
  </sheetPr>
  <dimension ref="B1:I13"/>
  <sheetViews>
    <sheetView showGridLines="0" zoomScale="56" zoomScaleNormal="56" workbookViewId="0"/>
  </sheetViews>
  <sheetFormatPr defaultRowHeight="14.5" x14ac:dyDescent="0.35"/>
  <cols>
    <col min="1" max="1" width="1.453125" style="33" customWidth="1"/>
    <col min="2" max="2" width="25.36328125" style="33" customWidth="1"/>
    <col min="3" max="3" width="7.1796875" style="33" customWidth="1"/>
    <col min="4" max="4" width="11.1796875" style="33" customWidth="1"/>
    <col min="5" max="5" width="32.81640625" style="33" customWidth="1"/>
    <col min="6" max="6" width="23.1796875" style="33" customWidth="1"/>
    <col min="7" max="7" width="7.26953125" style="33" customWidth="1"/>
    <col min="8" max="8" width="11.453125" style="33" customWidth="1"/>
    <col min="9" max="9" width="32.90625" style="33" customWidth="1"/>
    <col min="10" max="16384" width="8.7265625" style="33"/>
  </cols>
  <sheetData>
    <row r="1" spans="2:9" ht="30" customHeight="1" x14ac:dyDescent="0.65">
      <c r="B1" s="35" t="s">
        <v>665</v>
      </c>
      <c r="C1" s="36"/>
      <c r="D1" s="37"/>
    </row>
    <row r="2" spans="2:9" ht="22.75" customHeight="1" x14ac:dyDescent="0.35">
      <c r="D2" s="38"/>
      <c r="E2" s="39"/>
      <c r="F2" s="40"/>
    </row>
    <row r="3" spans="2:9" x14ac:dyDescent="0.35">
      <c r="C3" s="79" t="s">
        <v>580</v>
      </c>
      <c r="D3" s="80" t="s">
        <v>662</v>
      </c>
      <c r="E3" s="80" t="s">
        <v>663</v>
      </c>
      <c r="G3" s="79" t="s">
        <v>580</v>
      </c>
      <c r="H3" s="80" t="s">
        <v>662</v>
      </c>
      <c r="I3" s="80" t="s">
        <v>663</v>
      </c>
    </row>
    <row r="4" spans="2:9" ht="30" customHeight="1" x14ac:dyDescent="0.35">
      <c r="B4" s="81" t="s">
        <v>646</v>
      </c>
      <c r="C4" s="82" t="b">
        <v>0</v>
      </c>
      <c r="D4" s="53">
        <v>0</v>
      </c>
      <c r="E4" s="83"/>
      <c r="F4" s="81" t="s">
        <v>652</v>
      </c>
      <c r="G4" s="82" t="b">
        <v>1</v>
      </c>
      <c r="H4" s="53">
        <v>1</v>
      </c>
      <c r="I4" s="83"/>
    </row>
    <row r="5" spans="2:9" ht="30" customHeight="1" x14ac:dyDescent="0.35">
      <c r="B5" s="81" t="s">
        <v>647</v>
      </c>
      <c r="C5" s="82" t="b">
        <v>0</v>
      </c>
      <c r="D5" s="53">
        <v>0</v>
      </c>
      <c r="E5" s="83"/>
      <c r="F5" s="81" t="s">
        <v>656</v>
      </c>
      <c r="G5" s="82" t="b">
        <v>0</v>
      </c>
      <c r="H5" s="53">
        <v>0</v>
      </c>
      <c r="I5" s="83"/>
    </row>
    <row r="6" spans="2:9" ht="30" customHeight="1" x14ac:dyDescent="0.35">
      <c r="B6" s="81" t="s">
        <v>660</v>
      </c>
      <c r="C6" s="82" t="b">
        <v>1</v>
      </c>
      <c r="D6" s="53">
        <v>1</v>
      </c>
      <c r="E6" s="83"/>
      <c r="F6" s="81" t="s">
        <v>657</v>
      </c>
      <c r="G6" s="82" t="b">
        <v>0</v>
      </c>
      <c r="H6" s="53">
        <v>0</v>
      </c>
      <c r="I6" s="83"/>
    </row>
    <row r="7" spans="2:9" ht="30" customHeight="1" x14ac:dyDescent="0.35">
      <c r="B7" s="81" t="s">
        <v>661</v>
      </c>
      <c r="C7" s="82" t="b">
        <v>0</v>
      </c>
      <c r="D7" s="53">
        <v>0</v>
      </c>
      <c r="E7" s="83"/>
      <c r="F7" s="81" t="s">
        <v>653</v>
      </c>
      <c r="G7" s="82" t="b">
        <v>0</v>
      </c>
      <c r="H7" s="53">
        <v>0</v>
      </c>
      <c r="I7" s="83"/>
    </row>
    <row r="8" spans="2:9" ht="30" customHeight="1" x14ac:dyDescent="0.35">
      <c r="B8" s="81" t="s">
        <v>648</v>
      </c>
      <c r="C8" s="82" t="b">
        <v>0</v>
      </c>
      <c r="D8" s="53">
        <v>0</v>
      </c>
      <c r="E8" s="83"/>
      <c r="F8" s="81" t="s">
        <v>654</v>
      </c>
      <c r="G8" s="82" t="b">
        <v>0</v>
      </c>
      <c r="H8" s="53">
        <v>0</v>
      </c>
      <c r="I8" s="83"/>
    </row>
    <row r="9" spans="2:9" ht="30" customHeight="1" x14ac:dyDescent="0.35">
      <c r="B9" s="81" t="s">
        <v>649</v>
      </c>
      <c r="C9" s="82" t="b">
        <v>0</v>
      </c>
      <c r="D9" s="53">
        <v>0</v>
      </c>
      <c r="E9" s="83"/>
      <c r="F9" s="81" t="s">
        <v>655</v>
      </c>
      <c r="G9" s="82" t="b">
        <v>1</v>
      </c>
      <c r="H9" s="53">
        <v>1</v>
      </c>
      <c r="I9" s="83"/>
    </row>
    <row r="10" spans="2:9" ht="30" customHeight="1" x14ac:dyDescent="0.35">
      <c r="B10" s="81" t="s">
        <v>650</v>
      </c>
      <c r="C10" s="82" t="b">
        <v>0</v>
      </c>
      <c r="D10" s="53">
        <v>0</v>
      </c>
      <c r="E10" s="83"/>
      <c r="F10" s="81" t="s">
        <v>658</v>
      </c>
      <c r="G10" s="82" t="b">
        <v>1</v>
      </c>
      <c r="H10" s="84">
        <v>1</v>
      </c>
      <c r="I10" s="83"/>
    </row>
    <row r="11" spans="2:9" ht="30" customHeight="1" x14ac:dyDescent="0.35">
      <c r="B11" s="81" t="s">
        <v>651</v>
      </c>
      <c r="C11" s="82" t="b">
        <v>1</v>
      </c>
      <c r="D11" s="53">
        <v>0.7</v>
      </c>
      <c r="E11" s="83"/>
      <c r="F11" s="81" t="s">
        <v>659</v>
      </c>
      <c r="G11" s="82" t="b">
        <v>0</v>
      </c>
      <c r="H11" s="53">
        <v>0</v>
      </c>
      <c r="I11" s="83"/>
    </row>
    <row r="13" spans="2:9" ht="157.5" customHeight="1" x14ac:dyDescent="0.35">
      <c r="B13" s="419" t="s">
        <v>664</v>
      </c>
      <c r="C13" s="420"/>
      <c r="D13" s="420"/>
      <c r="E13" s="420"/>
      <c r="F13" s="420"/>
      <c r="G13" s="420"/>
      <c r="H13" s="420"/>
      <c r="I13" s="421"/>
    </row>
  </sheetData>
  <mergeCells count="1">
    <mergeCell ref="B13:I13"/>
  </mergeCells>
  <conditionalFormatting sqref="D4:D11">
    <cfRule type="dataBar" priority="2">
      <dataBar>
        <cfvo type="num" val="0"/>
        <cfvo type="num" val="1"/>
        <color theme="0" tint="-0.249977111117893"/>
      </dataBar>
      <extLst>
        <ext xmlns:x14="http://schemas.microsoft.com/office/spreadsheetml/2009/9/main" uri="{B025F937-C7B1-47D3-B67F-A62EFF666E3E}">
          <x14:id>{EB16094A-0D6F-41A3-8DA3-31C89E29FD6A}</x14:id>
        </ext>
      </extLst>
    </cfRule>
  </conditionalFormatting>
  <conditionalFormatting sqref="H4:H11">
    <cfRule type="dataBar" priority="1">
      <dataBar>
        <cfvo type="num" val="0"/>
        <cfvo type="num" val="1"/>
        <color theme="0" tint="-0.249977111117893"/>
      </dataBar>
      <extLst>
        <ext xmlns:x14="http://schemas.microsoft.com/office/spreadsheetml/2009/9/main" uri="{B025F937-C7B1-47D3-B67F-A62EFF666E3E}">
          <x14:id>{6531E63F-3D6A-471A-A2D3-3B8CD58266D1}</x14:id>
        </ext>
      </extLst>
    </cfRule>
  </conditionalFormatting>
  <pageMargins left="0.25" right="0.25" top="0.75" bottom="0.75" header="0.3" footer="0.3"/>
  <pageSetup paperSize="9" scale="93" orientation="landscape" r:id="rId1"/>
  <drawing r:id="rId2"/>
  <extLst>
    <ext xmlns:x14="http://schemas.microsoft.com/office/spreadsheetml/2009/9/main" uri="{78C0D931-6437-407d-A8EE-F0AAD7539E65}">
      <x14:conditionalFormattings>
        <x14:conditionalFormatting xmlns:xm="http://schemas.microsoft.com/office/excel/2006/main">
          <x14:cfRule type="dataBar" id="{EB16094A-0D6F-41A3-8DA3-31C89E29FD6A}">
            <x14:dataBar minLength="0" maxLength="100" gradient="0">
              <x14:cfvo type="num">
                <xm:f>0</xm:f>
              </x14:cfvo>
              <x14:cfvo type="num">
                <xm:f>1</xm:f>
              </x14:cfvo>
              <x14:negativeFillColor rgb="FFFF0000"/>
              <x14:axisColor rgb="FF000000"/>
            </x14:dataBar>
          </x14:cfRule>
          <xm:sqref>D4:D11</xm:sqref>
        </x14:conditionalFormatting>
        <x14:conditionalFormatting xmlns:xm="http://schemas.microsoft.com/office/excel/2006/main">
          <x14:cfRule type="dataBar" id="{6531E63F-3D6A-471A-A2D3-3B8CD58266D1}">
            <x14:dataBar minLength="0" maxLength="100" gradient="0">
              <x14:cfvo type="num">
                <xm:f>0</xm:f>
              </x14:cfvo>
              <x14:cfvo type="num">
                <xm:f>1</xm:f>
              </x14:cfvo>
              <x14:negativeFillColor rgb="FFFF0000"/>
              <x14:axisColor rgb="FF000000"/>
            </x14:dataBar>
          </x14:cfRule>
          <xm:sqref>H4:H11</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BEB35A-D7E8-4C6D-AF36-5AB7324A2A77}">
  <sheetPr codeName="Blad1">
    <pageSetUpPr fitToPage="1"/>
  </sheetPr>
  <dimension ref="A1:AX69"/>
  <sheetViews>
    <sheetView showGridLines="0" zoomScale="50" zoomScaleNormal="50" workbookViewId="0">
      <selection activeCell="AZ9" sqref="AZ9"/>
    </sheetView>
  </sheetViews>
  <sheetFormatPr defaultRowHeight="30" customHeight="1" x14ac:dyDescent="0.35"/>
  <cols>
    <col min="1" max="1" width="2.6328125" style="117" customWidth="1"/>
    <col min="2" max="2" width="64.90625" style="33" customWidth="1"/>
    <col min="3" max="3" width="8.90625" style="33" customWidth="1"/>
    <col min="4" max="4" width="12.1796875" style="33" customWidth="1"/>
    <col min="5" max="5" width="13.1796875" style="33" customWidth="1"/>
    <col min="6" max="6" width="12.81640625" style="44" customWidth="1"/>
    <col min="7" max="7" width="10.453125" style="33" customWidth="1"/>
    <col min="8" max="8" width="2.6328125" style="33" customWidth="1"/>
    <col min="9" max="49" width="3.54296875" style="33" customWidth="1"/>
    <col min="50" max="16384" width="8.7265625" style="33"/>
  </cols>
  <sheetData>
    <row r="1" spans="1:49" ht="30" customHeight="1" x14ac:dyDescent="0.65">
      <c r="A1" s="85" t="s">
        <v>20</v>
      </c>
      <c r="B1" s="86" t="s">
        <v>749</v>
      </c>
      <c r="C1" s="86"/>
      <c r="D1" s="87"/>
      <c r="F1" s="33"/>
      <c r="G1" s="37"/>
      <c r="I1" s="88"/>
      <c r="J1" s="89"/>
    </row>
    <row r="2" spans="1:49" ht="30" customHeight="1" x14ac:dyDescent="0.45">
      <c r="A2" s="85" t="s">
        <v>14</v>
      </c>
      <c r="B2" s="90" t="s">
        <v>24</v>
      </c>
      <c r="C2" s="90"/>
      <c r="D2" s="91"/>
      <c r="F2" s="92"/>
      <c r="G2" s="38"/>
      <c r="I2" s="427"/>
      <c r="J2" s="427"/>
      <c r="K2" s="427"/>
      <c r="L2" s="427"/>
      <c r="N2" s="428"/>
      <c r="O2" s="428"/>
      <c r="P2" s="428"/>
      <c r="Q2" s="428"/>
      <c r="S2" s="430" t="s">
        <v>35</v>
      </c>
      <c r="T2" s="430"/>
      <c r="U2" s="430"/>
      <c r="V2" s="430"/>
      <c r="X2" s="429" t="s">
        <v>23</v>
      </c>
      <c r="Y2" s="429"/>
      <c r="Z2" s="429"/>
      <c r="AA2" s="429"/>
      <c r="AC2" s="422" t="s">
        <v>53</v>
      </c>
      <c r="AD2" s="422"/>
      <c r="AE2" s="422"/>
      <c r="AF2" s="422"/>
    </row>
    <row r="3" spans="1:49" ht="30" customHeight="1" x14ac:dyDescent="0.35">
      <c r="A3" s="85" t="s">
        <v>21</v>
      </c>
      <c r="B3" s="93"/>
      <c r="C3" s="93"/>
      <c r="D3" s="423" t="s">
        <v>11</v>
      </c>
      <c r="E3" s="423"/>
      <c r="F3" s="424">
        <v>43732</v>
      </c>
      <c r="G3" s="425"/>
      <c r="H3" s="95"/>
    </row>
    <row r="4" spans="1:49" ht="30" customHeight="1" x14ac:dyDescent="0.5">
      <c r="A4" s="85" t="s">
        <v>15</v>
      </c>
      <c r="D4" s="423" t="s">
        <v>6</v>
      </c>
      <c r="E4" s="423"/>
      <c r="F4" s="96">
        <v>114</v>
      </c>
      <c r="G4" s="97"/>
      <c r="I4" s="98" t="str">
        <f ca="1">TEXT(I5,"mmmm")</f>
        <v>September</v>
      </c>
      <c r="J4" s="98"/>
      <c r="K4" s="98"/>
      <c r="L4" s="98"/>
      <c r="M4" s="98"/>
      <c r="N4" s="98"/>
      <c r="O4" s="98"/>
      <c r="P4" s="98" t="str">
        <f ca="1">IF(TEXT(P5,"mmmm")=I4,"",TEXT(P5,"mmmm"))</f>
        <v/>
      </c>
      <c r="Q4" s="98"/>
      <c r="R4" s="98"/>
      <c r="S4" s="98"/>
      <c r="T4" s="98"/>
      <c r="U4" s="98"/>
      <c r="V4" s="98"/>
      <c r="W4" s="98" t="str">
        <f ca="1">IF(OR(TEXT(W5,"mmmm")=P4,TEXT(W5,"mmmm")=I4),"",TEXT(W5,"mmmm"))</f>
        <v/>
      </c>
      <c r="X4" s="98"/>
      <c r="Y4" s="98"/>
      <c r="Z4" s="98"/>
      <c r="AA4" s="98"/>
      <c r="AB4" s="98"/>
      <c r="AC4" s="98"/>
      <c r="AD4" s="98" t="str">
        <f ca="1">IF(OR(TEXT(AD5,"mmmm")=W4,TEXT(AD5,"mmmm")=P4,TEXT(AD5,"mmmm")=I4),"",TEXT(AD5,"mmmm"))</f>
        <v>October</v>
      </c>
      <c r="AE4" s="98"/>
      <c r="AF4" s="98"/>
      <c r="AG4" s="98"/>
      <c r="AH4" s="98"/>
      <c r="AI4" s="98"/>
      <c r="AJ4" s="98"/>
      <c r="AK4" s="98" t="str">
        <f ca="1">IF(OR(TEXT(AK5,"mmmm")=AD4,TEXT(AK5,"mmmm")=W4,TEXT(AK5,"mmmm")=P4,TEXT(AK5,"mmmm")=I4),"",TEXT(AK5,"mmmm"))</f>
        <v/>
      </c>
      <c r="AL4" s="98"/>
      <c r="AM4" s="98"/>
      <c r="AN4" s="98"/>
      <c r="AO4" s="98"/>
      <c r="AP4" s="98"/>
      <c r="AQ4" s="98"/>
      <c r="AR4" s="98" t="str">
        <f ca="1">IF(OR(TEXT(AR5,"mmmm")=AK4,TEXT(AR5,"mmmm")=AD4,TEXT(AR5,"mmmm")=W4,TEXT(AR5,"mmmm")=P4),"",TEXT(AR5,"mmmm"))</f>
        <v/>
      </c>
      <c r="AS4" s="98"/>
      <c r="AT4" s="98"/>
      <c r="AU4" s="98"/>
      <c r="AV4" s="98"/>
      <c r="AW4" s="98"/>
    </row>
    <row r="5" spans="1:49" ht="37.5" customHeight="1" x14ac:dyDescent="0.35">
      <c r="A5" s="85" t="s">
        <v>16</v>
      </c>
      <c r="B5" s="426"/>
      <c r="C5" s="426"/>
      <c r="D5" s="426"/>
      <c r="E5" s="426"/>
      <c r="F5" s="426"/>
      <c r="G5" s="426"/>
      <c r="H5" s="426"/>
      <c r="I5" s="99">
        <f ca="1">IFERROR(Project_Start+Scrolling_Increment,TODAY())</f>
        <v>45911</v>
      </c>
      <c r="J5" s="100">
        <f ca="1">I5+1</f>
        <v>45912</v>
      </c>
      <c r="K5" s="100">
        <f t="shared" ref="K5:AW5" ca="1" si="0">J5+1</f>
        <v>45913</v>
      </c>
      <c r="L5" s="100">
        <f t="shared" ca="1" si="0"/>
        <v>45914</v>
      </c>
      <c r="M5" s="100">
        <f t="shared" ca="1" si="0"/>
        <v>45915</v>
      </c>
      <c r="N5" s="100">
        <f t="shared" ca="1" si="0"/>
        <v>45916</v>
      </c>
      <c r="O5" s="101">
        <f t="shared" ca="1" si="0"/>
        <v>45917</v>
      </c>
      <c r="P5" s="99">
        <f ca="1">O5+1</f>
        <v>45918</v>
      </c>
      <c r="Q5" s="100">
        <f ca="1">P5+1</f>
        <v>45919</v>
      </c>
      <c r="R5" s="100">
        <f t="shared" ca="1" si="0"/>
        <v>45920</v>
      </c>
      <c r="S5" s="100">
        <f t="shared" ca="1" si="0"/>
        <v>45921</v>
      </c>
      <c r="T5" s="100">
        <f t="shared" ca="1" si="0"/>
        <v>45922</v>
      </c>
      <c r="U5" s="100">
        <f t="shared" ca="1" si="0"/>
        <v>45923</v>
      </c>
      <c r="V5" s="101">
        <f t="shared" ca="1" si="0"/>
        <v>45924</v>
      </c>
      <c r="W5" s="99">
        <f ca="1">V5+1</f>
        <v>45925</v>
      </c>
      <c r="X5" s="100">
        <f ca="1">W5+1</f>
        <v>45926</v>
      </c>
      <c r="Y5" s="100">
        <f t="shared" ca="1" si="0"/>
        <v>45927</v>
      </c>
      <c r="Z5" s="100">
        <f t="shared" ca="1" si="0"/>
        <v>45928</v>
      </c>
      <c r="AA5" s="100">
        <f t="shared" ca="1" si="0"/>
        <v>45929</v>
      </c>
      <c r="AB5" s="100">
        <f t="shared" ca="1" si="0"/>
        <v>45930</v>
      </c>
      <c r="AC5" s="101">
        <f t="shared" ca="1" si="0"/>
        <v>45931</v>
      </c>
      <c r="AD5" s="99">
        <f ca="1">AC5+1</f>
        <v>45932</v>
      </c>
      <c r="AE5" s="100">
        <f ca="1">AD5+1</f>
        <v>45933</v>
      </c>
      <c r="AF5" s="100">
        <f t="shared" ca="1" si="0"/>
        <v>45934</v>
      </c>
      <c r="AG5" s="100">
        <f t="shared" ca="1" si="0"/>
        <v>45935</v>
      </c>
      <c r="AH5" s="100">
        <f t="shared" ca="1" si="0"/>
        <v>45936</v>
      </c>
      <c r="AI5" s="100">
        <f t="shared" ca="1" si="0"/>
        <v>45937</v>
      </c>
      <c r="AJ5" s="101">
        <f t="shared" ca="1" si="0"/>
        <v>45938</v>
      </c>
      <c r="AK5" s="99">
        <f ca="1">AJ5+1</f>
        <v>45939</v>
      </c>
      <c r="AL5" s="100">
        <f ca="1">AK5+1</f>
        <v>45940</v>
      </c>
      <c r="AM5" s="100">
        <f t="shared" ca="1" si="0"/>
        <v>45941</v>
      </c>
      <c r="AN5" s="100">
        <f t="shared" ca="1" si="0"/>
        <v>45942</v>
      </c>
      <c r="AO5" s="100">
        <f t="shared" ca="1" si="0"/>
        <v>45943</v>
      </c>
      <c r="AP5" s="100">
        <f t="shared" ca="1" si="0"/>
        <v>45944</v>
      </c>
      <c r="AQ5" s="101">
        <f t="shared" ca="1" si="0"/>
        <v>45945</v>
      </c>
      <c r="AR5" s="99">
        <f ca="1">AQ5+1</f>
        <v>45946</v>
      </c>
      <c r="AS5" s="100">
        <f ca="1">AR5+1</f>
        <v>45947</v>
      </c>
      <c r="AT5" s="100">
        <f t="shared" ca="1" si="0"/>
        <v>45948</v>
      </c>
      <c r="AU5" s="100">
        <f t="shared" ca="1" si="0"/>
        <v>45949</v>
      </c>
      <c r="AV5" s="100">
        <f t="shared" ca="1" si="0"/>
        <v>45950</v>
      </c>
      <c r="AW5" s="100">
        <f t="shared" ca="1" si="0"/>
        <v>45951</v>
      </c>
    </row>
    <row r="6" spans="1:49" ht="24" customHeight="1" thickBot="1" x14ac:dyDescent="0.4">
      <c r="A6" s="85"/>
      <c r="B6" s="102" t="s">
        <v>579</v>
      </c>
      <c r="C6" s="102" t="s">
        <v>580</v>
      </c>
      <c r="D6" s="102" t="s">
        <v>472</v>
      </c>
      <c r="E6" s="102" t="s">
        <v>471</v>
      </c>
      <c r="F6" s="102" t="s">
        <v>23</v>
      </c>
      <c r="G6" s="102" t="s">
        <v>283</v>
      </c>
      <c r="H6" s="102"/>
      <c r="I6" s="102"/>
      <c r="J6" s="102"/>
      <c r="K6" s="102"/>
      <c r="L6" s="102"/>
      <c r="M6" s="102"/>
      <c r="N6" s="102"/>
      <c r="O6" s="102"/>
      <c r="P6" s="102"/>
      <c r="Q6" s="102"/>
      <c r="R6" s="102"/>
      <c r="S6" s="102"/>
      <c r="T6" s="102"/>
      <c r="U6" s="102"/>
      <c r="V6" s="102"/>
      <c r="W6" s="102"/>
      <c r="X6" s="102"/>
      <c r="Y6" s="102"/>
      <c r="Z6" s="102"/>
      <c r="AA6" s="102"/>
      <c r="AB6" s="102"/>
      <c r="AC6" s="102"/>
      <c r="AD6" s="102"/>
      <c r="AE6" s="102"/>
      <c r="AF6" s="102"/>
      <c r="AG6" s="102"/>
      <c r="AH6" s="102"/>
      <c r="AI6" s="102"/>
      <c r="AJ6" s="102"/>
      <c r="AK6" s="102"/>
      <c r="AL6" s="102"/>
      <c r="AM6" s="102"/>
      <c r="AN6" s="102"/>
      <c r="AO6" s="102"/>
      <c r="AP6" s="102"/>
      <c r="AQ6" s="102"/>
      <c r="AR6" s="102"/>
      <c r="AS6" s="102"/>
      <c r="AT6" s="102"/>
      <c r="AU6" s="102"/>
      <c r="AV6" s="102"/>
      <c r="AW6" s="102"/>
    </row>
    <row r="7" spans="1:49" s="50" customFormat="1" ht="36.5" customHeight="1" x14ac:dyDescent="0.5">
      <c r="A7" s="85" t="s">
        <v>19</v>
      </c>
      <c r="B7" s="22" t="s">
        <v>557</v>
      </c>
      <c r="C7" s="6"/>
      <c r="D7" s="7"/>
      <c r="E7" s="103"/>
      <c r="F7" s="104"/>
      <c r="G7" s="105"/>
      <c r="H7" s="106"/>
      <c r="I7" s="107"/>
      <c r="J7" s="107"/>
      <c r="K7" s="107"/>
      <c r="L7" s="107"/>
      <c r="M7" s="107"/>
      <c r="N7" s="107"/>
      <c r="O7" s="107"/>
      <c r="P7" s="107"/>
      <c r="Q7" s="107"/>
      <c r="R7" s="107"/>
      <c r="S7" s="107"/>
      <c r="T7" s="107"/>
      <c r="U7" s="107"/>
      <c r="V7" s="107"/>
      <c r="W7" s="107"/>
      <c r="X7" s="107"/>
      <c r="Y7" s="107"/>
      <c r="Z7" s="107"/>
      <c r="AA7" s="107"/>
      <c r="AB7" s="107"/>
      <c r="AC7" s="107"/>
      <c r="AD7" s="107"/>
      <c r="AE7" s="107"/>
      <c r="AF7" s="107"/>
      <c r="AG7" s="107"/>
      <c r="AH7" s="107"/>
      <c r="AI7" s="107"/>
      <c r="AJ7" s="107"/>
      <c r="AK7" s="107"/>
      <c r="AL7" s="107"/>
      <c r="AM7" s="107"/>
      <c r="AN7" s="108"/>
      <c r="AO7" s="108"/>
      <c r="AP7" s="107"/>
      <c r="AQ7" s="107"/>
      <c r="AR7" s="107"/>
      <c r="AS7" s="107"/>
      <c r="AT7" s="107"/>
      <c r="AU7" s="107"/>
      <c r="AV7" s="107"/>
      <c r="AW7" s="107"/>
    </row>
    <row r="8" spans="1:49" s="50" customFormat="1" ht="36.5" customHeight="1" x14ac:dyDescent="0.35">
      <c r="A8" s="85"/>
      <c r="B8" s="109" t="s">
        <v>533</v>
      </c>
      <c r="C8" s="110" t="b">
        <v>0</v>
      </c>
      <c r="D8" s="111" t="s">
        <v>577</v>
      </c>
      <c r="E8" s="112">
        <v>0.85</v>
      </c>
      <c r="F8" s="113">
        <v>45664</v>
      </c>
      <c r="G8" s="114">
        <v>3</v>
      </c>
      <c r="H8" s="106"/>
      <c r="I8" s="107"/>
      <c r="J8" s="107"/>
      <c r="K8" s="107"/>
      <c r="L8" s="115"/>
      <c r="M8" s="115"/>
      <c r="N8" s="115"/>
      <c r="O8" s="115"/>
      <c r="P8" s="115"/>
      <c r="Q8" s="115"/>
      <c r="R8" s="115"/>
      <c r="S8" s="115"/>
      <c r="T8" s="115"/>
      <c r="U8" s="115"/>
      <c r="V8" s="116"/>
      <c r="W8" s="107"/>
      <c r="X8" s="107"/>
      <c r="Y8" s="107"/>
      <c r="Z8" s="107"/>
      <c r="AA8" s="107"/>
      <c r="AB8" s="107"/>
      <c r="AC8" s="107"/>
      <c r="AD8" s="107"/>
      <c r="AE8" s="107"/>
      <c r="AF8" s="107"/>
      <c r="AG8" s="107"/>
      <c r="AH8" s="107"/>
      <c r="AI8" s="107"/>
      <c r="AJ8" s="107"/>
      <c r="AK8" s="107"/>
      <c r="AL8" s="107"/>
      <c r="AM8" s="107"/>
      <c r="AN8" s="108"/>
      <c r="AO8" s="108"/>
      <c r="AP8" s="107"/>
      <c r="AQ8" s="107"/>
      <c r="AR8" s="107"/>
      <c r="AS8" s="107"/>
      <c r="AT8" s="107"/>
      <c r="AU8" s="107"/>
      <c r="AV8" s="107"/>
      <c r="AW8" s="107"/>
    </row>
    <row r="9" spans="1:49" s="50" customFormat="1" ht="36.5" customHeight="1" x14ac:dyDescent="0.35">
      <c r="A9" s="85"/>
      <c r="B9" s="109" t="s">
        <v>534</v>
      </c>
      <c r="C9" s="110" t="b">
        <v>0</v>
      </c>
      <c r="D9" s="111" t="s">
        <v>576</v>
      </c>
      <c r="E9" s="112">
        <v>0.7</v>
      </c>
      <c r="F9" s="113">
        <v>45664</v>
      </c>
      <c r="G9" s="114">
        <v>9</v>
      </c>
      <c r="H9" s="106"/>
      <c r="I9" s="107"/>
      <c r="J9" s="107"/>
      <c r="K9" s="107"/>
      <c r="L9" s="107"/>
      <c r="M9" s="107"/>
      <c r="N9" s="107"/>
      <c r="O9" s="107"/>
      <c r="P9" s="107"/>
      <c r="Q9" s="107"/>
      <c r="R9" s="107"/>
      <c r="S9" s="107"/>
      <c r="T9" s="107"/>
      <c r="U9" s="107"/>
      <c r="V9" s="107"/>
      <c r="W9" s="107"/>
      <c r="X9" s="107"/>
      <c r="Y9" s="107"/>
      <c r="Z9" s="107"/>
      <c r="AA9" s="107"/>
      <c r="AB9" s="107"/>
      <c r="AC9" s="115"/>
      <c r="AD9" s="115"/>
      <c r="AE9" s="115"/>
      <c r="AF9" s="115"/>
      <c r="AG9" s="116"/>
      <c r="AH9" s="107"/>
      <c r="AI9" s="107"/>
      <c r="AJ9" s="107"/>
      <c r="AK9" s="107"/>
      <c r="AL9" s="107"/>
      <c r="AM9" s="107"/>
      <c r="AN9" s="108"/>
      <c r="AO9" s="108"/>
      <c r="AP9" s="107"/>
      <c r="AQ9" s="107"/>
      <c r="AR9" s="107"/>
      <c r="AS9" s="107"/>
      <c r="AT9" s="107"/>
      <c r="AU9" s="107"/>
      <c r="AV9" s="107"/>
      <c r="AW9" s="107"/>
    </row>
    <row r="10" spans="1:49" s="50" customFormat="1" ht="36.5" customHeight="1" x14ac:dyDescent="0.35">
      <c r="A10" s="117"/>
      <c r="B10" s="109" t="s">
        <v>535</v>
      </c>
      <c r="C10" s="110" t="b">
        <v>1</v>
      </c>
      <c r="D10" s="111" t="s">
        <v>578</v>
      </c>
      <c r="E10" s="112">
        <v>0.5</v>
      </c>
      <c r="F10" s="113">
        <v>45664</v>
      </c>
      <c r="G10" s="114">
        <v>1</v>
      </c>
      <c r="H10" s="106"/>
      <c r="I10" s="107"/>
      <c r="J10" s="115"/>
      <c r="K10" s="115"/>
      <c r="L10" s="115"/>
      <c r="M10" s="115"/>
      <c r="N10" s="115"/>
      <c r="O10" s="115"/>
      <c r="P10" s="115"/>
      <c r="Q10" s="115"/>
      <c r="R10" s="115"/>
      <c r="S10" s="115"/>
      <c r="T10" s="115"/>
      <c r="U10" s="115"/>
      <c r="V10" s="115"/>
      <c r="W10" s="115"/>
      <c r="X10" s="115"/>
      <c r="Y10" s="115"/>
      <c r="Z10" s="115"/>
      <c r="AA10" s="115"/>
      <c r="AB10" s="116"/>
      <c r="AC10" s="107"/>
      <c r="AD10" s="107"/>
      <c r="AE10" s="107"/>
      <c r="AF10" s="107"/>
      <c r="AG10" s="107"/>
      <c r="AH10" s="107"/>
      <c r="AI10" s="107"/>
      <c r="AJ10" s="107"/>
      <c r="AK10" s="107"/>
      <c r="AL10" s="107"/>
      <c r="AM10" s="107"/>
      <c r="AN10" s="108"/>
      <c r="AO10" s="108"/>
      <c r="AP10" s="107"/>
      <c r="AQ10" s="107"/>
      <c r="AR10" s="107"/>
      <c r="AS10" s="107"/>
      <c r="AT10" s="107"/>
      <c r="AU10" s="107"/>
      <c r="AV10" s="107"/>
      <c r="AW10" s="107"/>
    </row>
    <row r="11" spans="1:49" s="50" customFormat="1" ht="36.5" customHeight="1" x14ac:dyDescent="0.35">
      <c r="A11" s="117"/>
      <c r="B11" s="109" t="s">
        <v>536</v>
      </c>
      <c r="C11" s="110" t="b">
        <v>1</v>
      </c>
      <c r="D11" s="111" t="s">
        <v>576</v>
      </c>
      <c r="E11" s="112">
        <v>0</v>
      </c>
      <c r="F11" s="113">
        <v>45664</v>
      </c>
      <c r="G11" s="114">
        <v>1</v>
      </c>
      <c r="H11" s="106"/>
      <c r="I11" s="107"/>
      <c r="J11" s="107"/>
      <c r="K11" s="107"/>
      <c r="L11" s="107"/>
      <c r="M11" s="107"/>
      <c r="N11" s="107"/>
      <c r="O11" s="107"/>
      <c r="P11" s="107"/>
      <c r="Q11" s="107"/>
      <c r="R11" s="107"/>
      <c r="S11" s="107"/>
      <c r="T11" s="107"/>
      <c r="U11" s="107"/>
      <c r="V11" s="107"/>
      <c r="W11" s="107"/>
      <c r="X11" s="107"/>
      <c r="Y11" s="107"/>
      <c r="Z11" s="107"/>
      <c r="AA11" s="115"/>
      <c r="AB11" s="116"/>
      <c r="AC11" s="107"/>
      <c r="AD11" s="107"/>
      <c r="AE11" s="107"/>
      <c r="AF11" s="107"/>
      <c r="AG11" s="107"/>
      <c r="AH11" s="107"/>
      <c r="AI11" s="107"/>
      <c r="AJ11" s="107"/>
      <c r="AK11" s="107"/>
      <c r="AL11" s="107"/>
      <c r="AM11" s="107"/>
      <c r="AN11" s="108"/>
      <c r="AO11" s="108"/>
      <c r="AP11" s="107"/>
      <c r="AQ11" s="107"/>
      <c r="AR11" s="107"/>
      <c r="AS11" s="107"/>
      <c r="AT11" s="107"/>
      <c r="AU11" s="107"/>
      <c r="AV11" s="107"/>
      <c r="AW11" s="107"/>
    </row>
    <row r="12" spans="1:49" s="50" customFormat="1" ht="36.5" customHeight="1" x14ac:dyDescent="0.35">
      <c r="A12" s="117"/>
      <c r="B12" s="109" t="s">
        <v>537</v>
      </c>
      <c r="C12" s="110" t="b">
        <v>1</v>
      </c>
      <c r="D12" s="118" t="s">
        <v>576</v>
      </c>
      <c r="E12" s="119">
        <v>0</v>
      </c>
      <c r="F12" s="113">
        <v>45664</v>
      </c>
      <c r="G12" s="120">
        <v>1</v>
      </c>
      <c r="H12" s="106"/>
      <c r="I12" s="115"/>
      <c r="J12" s="115"/>
      <c r="K12" s="115"/>
      <c r="L12" s="115"/>
      <c r="M12" s="115"/>
      <c r="N12" s="115"/>
      <c r="O12" s="115"/>
      <c r="P12" s="115"/>
      <c r="Q12" s="115"/>
      <c r="R12" s="115"/>
      <c r="S12" s="115"/>
      <c r="T12" s="115"/>
      <c r="U12" s="115"/>
      <c r="V12" s="115"/>
      <c r="W12" s="115"/>
      <c r="X12" s="115"/>
      <c r="Y12" s="115"/>
      <c r="Z12" s="115"/>
      <c r="AA12" s="115"/>
      <c r="AB12" s="115"/>
      <c r="AC12" s="115"/>
      <c r="AD12" s="115"/>
      <c r="AE12" s="115"/>
      <c r="AF12" s="115"/>
      <c r="AG12" s="115"/>
      <c r="AH12" s="115"/>
      <c r="AI12" s="115"/>
      <c r="AJ12" s="115"/>
      <c r="AK12" s="115"/>
      <c r="AL12" s="116"/>
      <c r="AM12" s="121"/>
      <c r="AN12" s="122"/>
      <c r="AO12" s="122"/>
      <c r="AP12" s="121"/>
      <c r="AQ12" s="121"/>
      <c r="AR12" s="121"/>
      <c r="AS12" s="121"/>
      <c r="AT12" s="121"/>
      <c r="AU12" s="121"/>
      <c r="AV12" s="121"/>
      <c r="AW12" s="121"/>
    </row>
    <row r="13" spans="1:49" s="50" customFormat="1" ht="36.5" customHeight="1" x14ac:dyDescent="0.35">
      <c r="A13" s="123"/>
      <c r="B13" s="124"/>
      <c r="C13" s="124"/>
      <c r="D13" s="125"/>
      <c r="E13" s="126"/>
      <c r="F13" s="127"/>
      <c r="G13" s="128"/>
      <c r="H13" s="129"/>
      <c r="I13" s="125"/>
      <c r="J13" s="125"/>
      <c r="K13" s="125"/>
      <c r="L13" s="125"/>
      <c r="M13" s="125"/>
      <c r="N13" s="125"/>
      <c r="O13" s="125"/>
      <c r="P13" s="125"/>
      <c r="Q13" s="125"/>
      <c r="R13" s="125"/>
      <c r="S13" s="125"/>
      <c r="T13" s="125"/>
      <c r="U13" s="125"/>
      <c r="V13" s="125"/>
      <c r="W13" s="125"/>
      <c r="X13" s="125"/>
      <c r="Y13" s="125"/>
      <c r="Z13" s="125"/>
      <c r="AA13" s="125"/>
      <c r="AB13" s="125"/>
      <c r="AC13" s="125"/>
      <c r="AD13" s="125"/>
      <c r="AE13" s="125"/>
      <c r="AF13" s="125"/>
      <c r="AG13" s="125"/>
      <c r="AH13" s="125"/>
      <c r="AI13" s="125"/>
      <c r="AJ13" s="125"/>
      <c r="AK13" s="125"/>
      <c r="AL13" s="125"/>
      <c r="AM13" s="125"/>
      <c r="AN13" s="130"/>
      <c r="AO13" s="130"/>
      <c r="AP13" s="125"/>
      <c r="AQ13" s="125"/>
      <c r="AR13" s="125"/>
      <c r="AS13" s="125"/>
      <c r="AT13" s="125"/>
      <c r="AU13" s="125"/>
      <c r="AV13" s="125"/>
      <c r="AW13" s="125"/>
    </row>
    <row r="14" spans="1:49" s="50" customFormat="1" ht="36.5" customHeight="1" x14ac:dyDescent="0.5">
      <c r="A14" s="117"/>
      <c r="B14" s="22" t="s">
        <v>558</v>
      </c>
      <c r="C14" s="6"/>
      <c r="D14" s="131"/>
      <c r="E14" s="132"/>
      <c r="F14" s="133"/>
      <c r="G14" s="134"/>
      <c r="H14" s="106"/>
      <c r="I14" s="135"/>
      <c r="J14" s="135"/>
      <c r="K14" s="135"/>
      <c r="L14" s="135"/>
      <c r="M14" s="135"/>
      <c r="N14" s="135"/>
      <c r="O14" s="135"/>
      <c r="P14" s="135"/>
      <c r="Q14" s="135"/>
      <c r="R14" s="135"/>
      <c r="S14" s="135"/>
      <c r="T14" s="135"/>
      <c r="U14" s="135"/>
      <c r="V14" s="135"/>
      <c r="W14" s="135"/>
      <c r="X14" s="135"/>
      <c r="Y14" s="135"/>
      <c r="Z14" s="135"/>
      <c r="AA14" s="135"/>
      <c r="AB14" s="135"/>
      <c r="AC14" s="135"/>
      <c r="AD14" s="135"/>
      <c r="AE14" s="135"/>
      <c r="AF14" s="135"/>
      <c r="AG14" s="135"/>
      <c r="AH14" s="135"/>
      <c r="AI14" s="135"/>
      <c r="AJ14" s="135"/>
      <c r="AK14" s="135"/>
      <c r="AL14" s="135"/>
      <c r="AM14" s="135"/>
      <c r="AN14" s="136"/>
      <c r="AO14" s="136"/>
      <c r="AP14" s="135"/>
      <c r="AQ14" s="135"/>
      <c r="AR14" s="135"/>
      <c r="AS14" s="135"/>
      <c r="AT14" s="135"/>
      <c r="AU14" s="135"/>
      <c r="AV14" s="135"/>
      <c r="AW14" s="135"/>
    </row>
    <row r="15" spans="1:49" s="50" customFormat="1" ht="36.5" customHeight="1" x14ac:dyDescent="0.35">
      <c r="A15" s="117"/>
      <c r="B15" s="159" t="s">
        <v>750</v>
      </c>
      <c r="C15" s="110" t="b">
        <v>0</v>
      </c>
      <c r="D15" s="111" t="s">
        <v>576</v>
      </c>
      <c r="E15" s="112">
        <v>0.75</v>
      </c>
      <c r="F15" s="113">
        <v>45663</v>
      </c>
      <c r="G15" s="114">
        <v>0</v>
      </c>
      <c r="H15" s="106"/>
      <c r="I15" s="135"/>
      <c r="J15" s="135"/>
      <c r="K15" s="135"/>
      <c r="L15" s="135"/>
      <c r="M15" s="135"/>
      <c r="N15" s="135"/>
      <c r="O15" s="135"/>
      <c r="P15" s="135"/>
      <c r="Q15" s="135"/>
      <c r="R15" s="135"/>
      <c r="S15" s="135"/>
      <c r="T15" s="135"/>
      <c r="U15" s="135"/>
      <c r="V15" s="135"/>
      <c r="W15" s="135"/>
      <c r="X15" s="135"/>
      <c r="Y15" s="135"/>
      <c r="Z15" s="135"/>
      <c r="AA15" s="135"/>
      <c r="AB15" s="135"/>
      <c r="AC15" s="135"/>
      <c r="AD15" s="135"/>
      <c r="AE15" s="135"/>
      <c r="AF15" s="135"/>
      <c r="AG15" s="135"/>
      <c r="AH15" s="135"/>
      <c r="AI15" s="135"/>
      <c r="AJ15" s="135"/>
      <c r="AK15" s="135"/>
      <c r="AL15" s="135"/>
      <c r="AM15" s="135"/>
      <c r="AN15" s="136"/>
      <c r="AO15" s="136"/>
      <c r="AP15" s="135"/>
      <c r="AQ15" s="135"/>
      <c r="AR15" s="135"/>
      <c r="AS15" s="135"/>
      <c r="AT15" s="135"/>
      <c r="AU15" s="135"/>
      <c r="AV15" s="135"/>
      <c r="AW15" s="135"/>
    </row>
    <row r="16" spans="1:49" s="50" customFormat="1" ht="36.5" customHeight="1" x14ac:dyDescent="0.35">
      <c r="A16" s="117"/>
      <c r="B16" s="109" t="s">
        <v>538</v>
      </c>
      <c r="C16" s="110" t="b">
        <v>0</v>
      </c>
      <c r="D16" s="111" t="s">
        <v>576</v>
      </c>
      <c r="E16" s="112">
        <v>0.9</v>
      </c>
      <c r="F16" s="113">
        <v>45664</v>
      </c>
      <c r="G16" s="114">
        <v>1</v>
      </c>
      <c r="H16" s="106"/>
      <c r="I16" s="107"/>
      <c r="J16" s="107"/>
      <c r="K16" s="107"/>
      <c r="L16" s="107"/>
      <c r="M16" s="107"/>
      <c r="N16" s="107"/>
      <c r="O16" s="107"/>
      <c r="P16" s="107"/>
      <c r="Q16" s="107"/>
      <c r="R16" s="107"/>
      <c r="S16" s="107"/>
      <c r="T16" s="107"/>
      <c r="U16" s="107"/>
      <c r="V16" s="107"/>
      <c r="W16" s="107"/>
      <c r="X16" s="107"/>
      <c r="Y16" s="107"/>
      <c r="Z16" s="107"/>
      <c r="AA16" s="107"/>
      <c r="AB16" s="107"/>
      <c r="AC16" s="107"/>
      <c r="AD16" s="107"/>
      <c r="AE16" s="107"/>
      <c r="AF16" s="107"/>
      <c r="AG16" s="107"/>
      <c r="AH16" s="107"/>
      <c r="AI16" s="107"/>
      <c r="AJ16" s="107"/>
      <c r="AK16" s="107"/>
      <c r="AL16" s="107"/>
      <c r="AM16" s="107"/>
      <c r="AN16" s="108"/>
      <c r="AO16" s="108"/>
      <c r="AP16" s="107"/>
      <c r="AQ16" s="107"/>
      <c r="AR16" s="107"/>
      <c r="AS16" s="107"/>
      <c r="AT16" s="107"/>
      <c r="AU16" s="107"/>
      <c r="AV16" s="107"/>
      <c r="AW16" s="107"/>
    </row>
    <row r="17" spans="1:49" s="50" customFormat="1" ht="36.5" customHeight="1" x14ac:dyDescent="0.35">
      <c r="A17" s="85"/>
      <c r="B17" s="109" t="s">
        <v>539</v>
      </c>
      <c r="C17" s="110" t="b">
        <v>0</v>
      </c>
      <c r="D17" s="111"/>
      <c r="E17" s="112">
        <v>0.5</v>
      </c>
      <c r="F17" s="113">
        <v>45664</v>
      </c>
      <c r="G17" s="114"/>
      <c r="H17" s="106"/>
      <c r="I17" s="107"/>
      <c r="J17" s="107"/>
      <c r="K17" s="107"/>
      <c r="L17" s="107"/>
      <c r="M17" s="107"/>
      <c r="N17" s="107"/>
      <c r="O17" s="107"/>
      <c r="P17" s="107"/>
      <c r="Q17" s="107"/>
      <c r="R17" s="107"/>
      <c r="S17" s="107"/>
      <c r="T17" s="107"/>
      <c r="U17" s="107"/>
      <c r="V17" s="107"/>
      <c r="W17" s="107"/>
      <c r="X17" s="107"/>
      <c r="Y17" s="107"/>
      <c r="Z17" s="107"/>
      <c r="AA17" s="107"/>
      <c r="AB17" s="107"/>
      <c r="AC17" s="107"/>
      <c r="AD17" s="107"/>
      <c r="AE17" s="107"/>
      <c r="AF17" s="107"/>
      <c r="AG17" s="107"/>
      <c r="AH17" s="107"/>
      <c r="AI17" s="107"/>
      <c r="AJ17" s="107"/>
      <c r="AK17" s="107"/>
      <c r="AL17" s="107"/>
      <c r="AM17" s="107"/>
      <c r="AN17" s="108"/>
      <c r="AO17" s="108"/>
      <c r="AP17" s="107"/>
      <c r="AQ17" s="107"/>
      <c r="AR17" s="107"/>
      <c r="AS17" s="107"/>
      <c r="AT17" s="107"/>
      <c r="AU17" s="107"/>
      <c r="AV17" s="107"/>
      <c r="AW17" s="107"/>
    </row>
    <row r="18" spans="1:49" s="50" customFormat="1" ht="36.5" customHeight="1" x14ac:dyDescent="0.35">
      <c r="A18" s="117"/>
      <c r="B18" s="109" t="s">
        <v>540</v>
      </c>
      <c r="C18" s="110" t="b">
        <v>0</v>
      </c>
      <c r="D18" s="111"/>
      <c r="E18" s="112">
        <v>0.2</v>
      </c>
      <c r="F18" s="113">
        <v>45664</v>
      </c>
      <c r="G18" s="114">
        <v>3</v>
      </c>
      <c r="H18" s="106"/>
      <c r="I18" s="107"/>
      <c r="J18" s="107"/>
      <c r="K18" s="107"/>
      <c r="L18" s="107"/>
      <c r="M18" s="107"/>
      <c r="N18" s="107"/>
      <c r="O18" s="107"/>
      <c r="P18" s="107"/>
      <c r="Q18" s="107"/>
      <c r="R18" s="107"/>
      <c r="S18" s="107"/>
      <c r="T18" s="107"/>
      <c r="U18" s="107"/>
      <c r="V18" s="107"/>
      <c r="W18" s="107"/>
      <c r="X18" s="107"/>
      <c r="Y18" s="107"/>
      <c r="Z18" s="107"/>
      <c r="AA18" s="107"/>
      <c r="AB18" s="107"/>
      <c r="AC18" s="107"/>
      <c r="AD18" s="107"/>
      <c r="AE18" s="107"/>
      <c r="AF18" s="107"/>
      <c r="AG18" s="107"/>
      <c r="AH18" s="107"/>
      <c r="AI18" s="107"/>
      <c r="AJ18" s="107"/>
      <c r="AK18" s="107"/>
      <c r="AL18" s="107"/>
      <c r="AM18" s="107"/>
      <c r="AN18" s="108"/>
      <c r="AO18" s="108"/>
      <c r="AP18" s="107"/>
      <c r="AQ18" s="107"/>
      <c r="AR18" s="107"/>
      <c r="AS18" s="107"/>
      <c r="AT18" s="107"/>
      <c r="AU18" s="107"/>
      <c r="AV18" s="107"/>
      <c r="AW18" s="107"/>
    </row>
    <row r="19" spans="1:49" s="50" customFormat="1" ht="36.5" customHeight="1" x14ac:dyDescent="0.35">
      <c r="A19" s="117"/>
      <c r="B19" s="109" t="s">
        <v>541</v>
      </c>
      <c r="C19" s="110" t="b">
        <v>0</v>
      </c>
      <c r="D19" s="111"/>
      <c r="E19" s="112">
        <v>0</v>
      </c>
      <c r="F19" s="113">
        <v>45664</v>
      </c>
      <c r="G19" s="114"/>
      <c r="H19" s="106"/>
      <c r="I19" s="107"/>
      <c r="J19" s="107"/>
      <c r="K19" s="107"/>
      <c r="L19" s="107"/>
      <c r="M19" s="107"/>
      <c r="N19" s="107"/>
      <c r="O19" s="107"/>
      <c r="P19" s="107"/>
      <c r="Q19" s="107"/>
      <c r="R19" s="107"/>
      <c r="S19" s="107"/>
      <c r="T19" s="107"/>
      <c r="U19" s="107"/>
      <c r="V19" s="107"/>
      <c r="W19" s="107"/>
      <c r="X19" s="107"/>
      <c r="Y19" s="107"/>
      <c r="Z19" s="107"/>
      <c r="AA19" s="107"/>
      <c r="AB19" s="107"/>
      <c r="AC19" s="107"/>
      <c r="AD19" s="107"/>
      <c r="AE19" s="107"/>
      <c r="AF19" s="107"/>
      <c r="AG19" s="107"/>
      <c r="AH19" s="107"/>
      <c r="AI19" s="107"/>
      <c r="AJ19" s="107"/>
      <c r="AK19" s="107"/>
      <c r="AL19" s="107"/>
      <c r="AM19" s="107"/>
      <c r="AN19" s="108"/>
      <c r="AO19" s="108"/>
      <c r="AP19" s="107"/>
      <c r="AQ19" s="107"/>
      <c r="AR19" s="107"/>
      <c r="AS19" s="107"/>
      <c r="AT19" s="107"/>
      <c r="AU19" s="107"/>
      <c r="AV19" s="107"/>
      <c r="AW19" s="107"/>
    </row>
    <row r="20" spans="1:49" s="50" customFormat="1" ht="36.5" customHeight="1" x14ac:dyDescent="0.35">
      <c r="A20" s="123"/>
      <c r="B20" s="124"/>
      <c r="C20" s="124"/>
      <c r="D20" s="125"/>
      <c r="E20" s="126"/>
      <c r="F20" s="127"/>
      <c r="G20" s="128"/>
      <c r="H20" s="129"/>
      <c r="I20" s="125"/>
      <c r="J20" s="125"/>
      <c r="K20" s="125"/>
      <c r="L20" s="125"/>
      <c r="M20" s="125"/>
      <c r="N20" s="125"/>
      <c r="O20" s="125"/>
      <c r="P20" s="125"/>
      <c r="Q20" s="125"/>
      <c r="R20" s="125"/>
      <c r="S20" s="125"/>
      <c r="T20" s="125"/>
      <c r="U20" s="125"/>
      <c r="V20" s="125"/>
      <c r="W20" s="125"/>
      <c r="X20" s="125"/>
      <c r="Y20" s="125"/>
      <c r="Z20" s="125"/>
      <c r="AA20" s="125"/>
      <c r="AB20" s="125"/>
      <c r="AC20" s="125"/>
      <c r="AD20" s="125"/>
      <c r="AE20" s="125"/>
      <c r="AF20" s="125"/>
      <c r="AG20" s="125"/>
      <c r="AH20" s="125"/>
      <c r="AI20" s="125"/>
      <c r="AJ20" s="125"/>
      <c r="AK20" s="125"/>
      <c r="AL20" s="125"/>
      <c r="AM20" s="125"/>
      <c r="AN20" s="130"/>
      <c r="AO20" s="130"/>
      <c r="AP20" s="125"/>
      <c r="AQ20" s="125"/>
      <c r="AR20" s="125"/>
      <c r="AS20" s="125"/>
      <c r="AT20" s="125"/>
      <c r="AU20" s="125"/>
      <c r="AV20" s="125"/>
      <c r="AW20" s="125"/>
    </row>
    <row r="21" spans="1:49" ht="36.5" customHeight="1" x14ac:dyDescent="0.5">
      <c r="B21" s="22" t="s">
        <v>559</v>
      </c>
      <c r="C21" s="6"/>
      <c r="D21" s="137"/>
      <c r="E21" s="138"/>
      <c r="F21" s="139"/>
      <c r="G21" s="140"/>
      <c r="H21" s="106"/>
      <c r="AN21" s="141"/>
      <c r="AO21" s="141"/>
    </row>
    <row r="22" spans="1:49" ht="36.5" customHeight="1" x14ac:dyDescent="0.35">
      <c r="B22" s="142" t="s">
        <v>751</v>
      </c>
      <c r="C22" s="110" t="b">
        <v>0</v>
      </c>
      <c r="D22" s="111"/>
      <c r="E22" s="112">
        <v>0.5</v>
      </c>
      <c r="F22" s="113">
        <v>45664</v>
      </c>
      <c r="G22" s="114">
        <v>1</v>
      </c>
      <c r="H22" s="106"/>
      <c r="I22" s="107"/>
      <c r="J22" s="107"/>
      <c r="K22" s="107"/>
      <c r="L22" s="107"/>
      <c r="M22" s="107"/>
      <c r="N22" s="107"/>
      <c r="O22" s="107"/>
      <c r="P22" s="107"/>
      <c r="Q22" s="107"/>
      <c r="R22" s="107"/>
      <c r="S22" s="107"/>
      <c r="T22" s="107"/>
      <c r="U22" s="107"/>
      <c r="V22" s="107"/>
      <c r="W22" s="107"/>
      <c r="X22" s="107"/>
      <c r="Y22" s="107"/>
      <c r="Z22" s="107"/>
      <c r="AA22" s="107"/>
      <c r="AB22" s="107"/>
      <c r="AC22" s="107"/>
      <c r="AD22" s="107"/>
      <c r="AE22" s="107"/>
      <c r="AF22" s="107"/>
      <c r="AG22" s="107"/>
      <c r="AH22" s="107"/>
      <c r="AI22" s="107"/>
      <c r="AJ22" s="107"/>
      <c r="AK22" s="107"/>
      <c r="AL22" s="107"/>
      <c r="AM22" s="107"/>
      <c r="AN22" s="108"/>
      <c r="AO22" s="108"/>
      <c r="AP22" s="107"/>
      <c r="AQ22" s="107"/>
      <c r="AR22" s="107"/>
      <c r="AS22" s="107"/>
      <c r="AT22" s="107"/>
      <c r="AU22" s="107"/>
      <c r="AV22" s="107"/>
      <c r="AW22" s="107"/>
    </row>
    <row r="23" spans="1:49" ht="36.5" customHeight="1" x14ac:dyDescent="0.35">
      <c r="B23" s="21" t="s">
        <v>562</v>
      </c>
      <c r="C23" s="110" t="b">
        <v>0</v>
      </c>
      <c r="D23" s="111"/>
      <c r="E23" s="112">
        <v>0.5</v>
      </c>
      <c r="F23" s="113">
        <v>45664</v>
      </c>
      <c r="G23" s="114">
        <v>1</v>
      </c>
      <c r="H23" s="106"/>
      <c r="I23" s="107"/>
      <c r="J23" s="107"/>
      <c r="K23" s="107"/>
      <c r="L23" s="107"/>
      <c r="M23" s="107"/>
      <c r="N23" s="107"/>
      <c r="O23" s="107"/>
      <c r="P23" s="107"/>
      <c r="Q23" s="107"/>
      <c r="R23" s="107"/>
      <c r="S23" s="107"/>
      <c r="T23" s="107"/>
      <c r="U23" s="107"/>
      <c r="V23" s="107"/>
      <c r="W23" s="107"/>
      <c r="X23" s="107"/>
      <c r="Y23" s="107"/>
      <c r="Z23" s="107"/>
      <c r="AA23" s="107"/>
      <c r="AB23" s="107"/>
      <c r="AC23" s="107"/>
      <c r="AD23" s="107"/>
      <c r="AE23" s="107"/>
      <c r="AF23" s="107"/>
      <c r="AG23" s="107"/>
      <c r="AH23" s="107"/>
      <c r="AI23" s="107"/>
      <c r="AJ23" s="107"/>
      <c r="AK23" s="107"/>
      <c r="AL23" s="107"/>
      <c r="AM23" s="107"/>
      <c r="AN23" s="108"/>
      <c r="AO23" s="108"/>
      <c r="AP23" s="107"/>
      <c r="AQ23" s="107"/>
      <c r="AR23" s="107"/>
      <c r="AS23" s="107"/>
      <c r="AT23" s="107"/>
      <c r="AU23" s="107"/>
      <c r="AV23" s="107"/>
      <c r="AW23" s="107"/>
    </row>
    <row r="24" spans="1:49" ht="36.5" customHeight="1" x14ac:dyDescent="0.35">
      <c r="B24" s="142" t="s">
        <v>544</v>
      </c>
      <c r="C24" s="110" t="b">
        <v>0</v>
      </c>
      <c r="D24" s="111"/>
      <c r="E24" s="112">
        <v>0.5</v>
      </c>
      <c r="F24" s="113">
        <v>45664</v>
      </c>
      <c r="G24" s="114">
        <v>1</v>
      </c>
      <c r="H24" s="106"/>
      <c r="I24" s="107"/>
      <c r="J24" s="107"/>
      <c r="K24" s="107"/>
      <c r="L24" s="107"/>
      <c r="M24" s="107"/>
      <c r="N24" s="107"/>
      <c r="O24" s="107"/>
      <c r="P24" s="107"/>
      <c r="Q24" s="107"/>
      <c r="R24" s="107"/>
      <c r="S24" s="107"/>
      <c r="T24" s="107"/>
      <c r="U24" s="107"/>
      <c r="V24" s="107"/>
      <c r="W24" s="107"/>
      <c r="X24" s="107"/>
      <c r="Y24" s="107"/>
      <c r="Z24" s="107"/>
      <c r="AA24" s="107"/>
      <c r="AB24" s="107"/>
      <c r="AC24" s="107"/>
      <c r="AD24" s="107"/>
      <c r="AE24" s="107"/>
      <c r="AF24" s="107"/>
      <c r="AG24" s="107"/>
      <c r="AH24" s="107"/>
      <c r="AI24" s="107"/>
      <c r="AJ24" s="107"/>
      <c r="AK24" s="107"/>
      <c r="AL24" s="107"/>
      <c r="AM24" s="107"/>
      <c r="AN24" s="108"/>
      <c r="AO24" s="108"/>
      <c r="AP24" s="107"/>
      <c r="AQ24" s="107"/>
      <c r="AR24" s="107"/>
      <c r="AS24" s="107"/>
      <c r="AT24" s="107"/>
      <c r="AU24" s="107"/>
      <c r="AV24" s="107"/>
      <c r="AW24" s="107"/>
    </row>
    <row r="25" spans="1:49" ht="36.5" customHeight="1" x14ac:dyDescent="0.35">
      <c r="B25" s="142" t="s">
        <v>560</v>
      </c>
      <c r="C25" s="110" t="b">
        <v>1</v>
      </c>
      <c r="D25" s="111"/>
      <c r="E25" s="112">
        <v>0.5</v>
      </c>
      <c r="F25" s="113">
        <v>45664</v>
      </c>
      <c r="G25" s="114">
        <v>1</v>
      </c>
      <c r="H25" s="106"/>
      <c r="I25" s="107"/>
      <c r="J25" s="107"/>
      <c r="K25" s="107"/>
      <c r="L25" s="107"/>
      <c r="M25" s="107"/>
      <c r="N25" s="107"/>
      <c r="O25" s="107"/>
      <c r="P25" s="107"/>
      <c r="Q25" s="107"/>
      <c r="R25" s="107"/>
      <c r="S25" s="107"/>
      <c r="T25" s="107"/>
      <c r="U25" s="107"/>
      <c r="V25" s="107"/>
      <c r="W25" s="107"/>
      <c r="X25" s="107"/>
      <c r="Y25" s="107"/>
      <c r="Z25" s="107"/>
      <c r="AA25" s="107"/>
      <c r="AB25" s="107"/>
      <c r="AC25" s="107"/>
      <c r="AD25" s="107"/>
      <c r="AE25" s="107"/>
      <c r="AF25" s="107"/>
      <c r="AG25" s="107"/>
      <c r="AH25" s="107"/>
      <c r="AI25" s="107"/>
      <c r="AJ25" s="107"/>
      <c r="AK25" s="107"/>
      <c r="AL25" s="107"/>
      <c r="AM25" s="107"/>
      <c r="AN25" s="108"/>
      <c r="AO25" s="108"/>
      <c r="AP25" s="107"/>
      <c r="AQ25" s="107"/>
      <c r="AR25" s="107"/>
      <c r="AS25" s="107"/>
      <c r="AT25" s="107"/>
      <c r="AU25" s="107"/>
      <c r="AV25" s="107"/>
      <c r="AW25" s="107"/>
    </row>
    <row r="26" spans="1:49" ht="36.5" customHeight="1" x14ac:dyDescent="0.35">
      <c r="B26" s="142" t="s">
        <v>561</v>
      </c>
      <c r="C26" s="110" t="b">
        <v>1</v>
      </c>
      <c r="D26" s="111"/>
      <c r="E26" s="112">
        <v>0.5</v>
      </c>
      <c r="F26" s="113">
        <v>45664</v>
      </c>
      <c r="G26" s="114">
        <v>1</v>
      </c>
      <c r="H26" s="106"/>
      <c r="I26" s="107"/>
      <c r="J26" s="107"/>
      <c r="K26" s="107"/>
      <c r="L26" s="107"/>
      <c r="M26" s="107"/>
      <c r="N26" s="107"/>
      <c r="O26" s="107"/>
      <c r="P26" s="107"/>
      <c r="Q26" s="107"/>
      <c r="R26" s="107"/>
      <c r="S26" s="107"/>
      <c r="T26" s="107"/>
      <c r="U26" s="107"/>
      <c r="V26" s="107"/>
      <c r="W26" s="107"/>
      <c r="X26" s="107"/>
      <c r="Y26" s="107"/>
      <c r="Z26" s="107"/>
      <c r="AA26" s="107"/>
      <c r="AB26" s="107"/>
      <c r="AC26" s="107"/>
      <c r="AD26" s="107"/>
      <c r="AE26" s="107"/>
      <c r="AF26" s="107"/>
      <c r="AG26" s="107"/>
      <c r="AH26" s="107"/>
      <c r="AI26" s="107"/>
      <c r="AJ26" s="107"/>
      <c r="AK26" s="107"/>
      <c r="AL26" s="107"/>
      <c r="AM26" s="107"/>
      <c r="AN26" s="108"/>
      <c r="AO26" s="108"/>
      <c r="AP26" s="107"/>
      <c r="AQ26" s="107"/>
      <c r="AR26" s="107"/>
      <c r="AS26" s="107"/>
      <c r="AT26" s="107"/>
      <c r="AU26" s="107"/>
      <c r="AV26" s="107"/>
      <c r="AW26" s="107"/>
    </row>
    <row r="27" spans="1:49" ht="36.5" customHeight="1" x14ac:dyDescent="0.35">
      <c r="B27" s="142" t="s">
        <v>542</v>
      </c>
      <c r="C27" s="110" t="b">
        <v>0</v>
      </c>
      <c r="D27" s="111"/>
      <c r="E27" s="112">
        <v>0.5</v>
      </c>
      <c r="F27" s="113">
        <v>45664</v>
      </c>
      <c r="G27" s="114">
        <v>1</v>
      </c>
      <c r="H27" s="106"/>
      <c r="I27" s="107"/>
      <c r="J27" s="107"/>
      <c r="K27" s="107"/>
      <c r="L27" s="107"/>
      <c r="M27" s="107"/>
      <c r="N27" s="107"/>
      <c r="O27" s="107"/>
      <c r="P27" s="107"/>
      <c r="Q27" s="107"/>
      <c r="R27" s="107"/>
      <c r="S27" s="107"/>
      <c r="T27" s="107"/>
      <c r="U27" s="107"/>
      <c r="V27" s="107"/>
      <c r="W27" s="107"/>
      <c r="X27" s="107"/>
      <c r="Y27" s="107"/>
      <c r="Z27" s="107"/>
      <c r="AA27" s="107"/>
      <c r="AB27" s="107"/>
      <c r="AC27" s="107"/>
      <c r="AD27" s="107"/>
      <c r="AE27" s="107"/>
      <c r="AF27" s="107"/>
      <c r="AG27" s="107"/>
      <c r="AH27" s="107"/>
      <c r="AI27" s="107"/>
      <c r="AJ27" s="107"/>
      <c r="AK27" s="107"/>
      <c r="AL27" s="107"/>
      <c r="AM27" s="107"/>
      <c r="AN27" s="108"/>
      <c r="AO27" s="108"/>
      <c r="AP27" s="107"/>
      <c r="AQ27" s="107"/>
      <c r="AR27" s="107"/>
      <c r="AS27" s="107"/>
      <c r="AT27" s="107"/>
      <c r="AU27" s="107"/>
      <c r="AV27" s="107"/>
      <c r="AW27" s="107"/>
    </row>
    <row r="28" spans="1:49" ht="36.5" customHeight="1" x14ac:dyDescent="0.35">
      <c r="B28" s="142" t="s">
        <v>543</v>
      </c>
      <c r="C28" s="110" t="b">
        <v>0</v>
      </c>
      <c r="D28" s="111"/>
      <c r="E28" s="112">
        <v>0.5</v>
      </c>
      <c r="F28" s="113">
        <v>45664</v>
      </c>
      <c r="G28" s="114">
        <v>1</v>
      </c>
      <c r="H28" s="106"/>
      <c r="I28" s="107"/>
      <c r="J28" s="107"/>
      <c r="K28" s="107"/>
      <c r="L28" s="107"/>
      <c r="M28" s="107"/>
      <c r="N28" s="107"/>
      <c r="O28" s="107"/>
      <c r="P28" s="107"/>
      <c r="Q28" s="107"/>
      <c r="R28" s="107"/>
      <c r="S28" s="107"/>
      <c r="T28" s="107"/>
      <c r="U28" s="107"/>
      <c r="V28" s="107"/>
      <c r="W28" s="107"/>
      <c r="X28" s="107"/>
      <c r="Y28" s="107"/>
      <c r="Z28" s="107"/>
      <c r="AA28" s="107"/>
      <c r="AB28" s="107"/>
      <c r="AC28" s="107"/>
      <c r="AD28" s="107"/>
      <c r="AE28" s="107"/>
      <c r="AF28" s="107"/>
      <c r="AG28" s="107"/>
      <c r="AH28" s="107"/>
      <c r="AI28" s="107"/>
      <c r="AJ28" s="107"/>
      <c r="AK28" s="107"/>
      <c r="AL28" s="107"/>
      <c r="AM28" s="107"/>
      <c r="AN28" s="108"/>
      <c r="AO28" s="108"/>
      <c r="AP28" s="107"/>
      <c r="AQ28" s="107"/>
      <c r="AR28" s="107"/>
      <c r="AS28" s="107"/>
      <c r="AT28" s="107"/>
      <c r="AU28" s="107"/>
      <c r="AV28" s="107"/>
      <c r="AW28" s="107"/>
    </row>
    <row r="29" spans="1:49" ht="36.5" customHeight="1" x14ac:dyDescent="0.35">
      <c r="B29" s="21" t="s">
        <v>569</v>
      </c>
      <c r="C29" s="110" t="b">
        <v>0</v>
      </c>
      <c r="D29" s="111"/>
      <c r="E29" s="112">
        <v>0.5</v>
      </c>
      <c r="F29" s="113">
        <v>45664</v>
      </c>
      <c r="G29" s="114">
        <v>1</v>
      </c>
      <c r="H29" s="106"/>
      <c r="I29" s="107"/>
      <c r="J29" s="107"/>
      <c r="K29" s="107"/>
      <c r="L29" s="107"/>
      <c r="M29" s="107"/>
      <c r="N29" s="107"/>
      <c r="O29" s="107"/>
      <c r="P29" s="107"/>
      <c r="Q29" s="107"/>
      <c r="R29" s="107"/>
      <c r="S29" s="107"/>
      <c r="T29" s="107"/>
      <c r="U29" s="107"/>
      <c r="V29" s="107"/>
      <c r="W29" s="107"/>
      <c r="X29" s="107"/>
      <c r="Y29" s="107"/>
      <c r="Z29" s="107"/>
      <c r="AA29" s="107"/>
      <c r="AB29" s="107"/>
      <c r="AC29" s="107"/>
      <c r="AD29" s="107"/>
      <c r="AE29" s="107"/>
      <c r="AF29" s="107"/>
      <c r="AG29" s="107"/>
      <c r="AH29" s="107"/>
      <c r="AI29" s="107"/>
      <c r="AJ29" s="107"/>
      <c r="AK29" s="107"/>
      <c r="AL29" s="107"/>
      <c r="AM29" s="107"/>
      <c r="AN29" s="108"/>
      <c r="AO29" s="108"/>
      <c r="AP29" s="107"/>
      <c r="AQ29" s="107"/>
      <c r="AR29" s="107"/>
      <c r="AS29" s="107"/>
      <c r="AT29" s="107"/>
      <c r="AU29" s="107"/>
      <c r="AV29" s="107"/>
      <c r="AW29" s="107"/>
    </row>
    <row r="30" spans="1:49" s="144" customFormat="1" ht="36.5" customHeight="1" x14ac:dyDescent="0.35">
      <c r="A30" s="143"/>
      <c r="B30" s="142" t="s">
        <v>545</v>
      </c>
      <c r="C30" s="110" t="b">
        <v>0</v>
      </c>
      <c r="D30" s="111"/>
      <c r="E30" s="112">
        <v>0.5</v>
      </c>
      <c r="F30" s="113">
        <v>45664</v>
      </c>
      <c r="G30" s="114">
        <v>1</v>
      </c>
      <c r="H30" s="106"/>
      <c r="I30" s="107"/>
      <c r="J30" s="107"/>
      <c r="K30" s="107"/>
      <c r="L30" s="107"/>
      <c r="M30" s="107"/>
      <c r="N30" s="107"/>
      <c r="O30" s="107"/>
      <c r="P30" s="107"/>
      <c r="Q30" s="107"/>
      <c r="R30" s="107"/>
      <c r="S30" s="107"/>
      <c r="T30" s="107"/>
      <c r="U30" s="107"/>
      <c r="V30" s="107"/>
      <c r="W30" s="107"/>
      <c r="X30" s="107"/>
      <c r="Y30" s="107"/>
      <c r="Z30" s="107"/>
      <c r="AA30" s="107"/>
      <c r="AB30" s="107"/>
      <c r="AC30" s="107"/>
      <c r="AD30" s="107"/>
      <c r="AE30" s="107"/>
      <c r="AF30" s="107"/>
      <c r="AG30" s="107"/>
      <c r="AH30" s="107"/>
      <c r="AI30" s="107"/>
      <c r="AJ30" s="107"/>
      <c r="AK30" s="107"/>
      <c r="AL30" s="107"/>
      <c r="AM30" s="107"/>
      <c r="AN30" s="108"/>
      <c r="AO30" s="108"/>
      <c r="AP30" s="107"/>
      <c r="AQ30" s="107"/>
      <c r="AR30" s="107"/>
      <c r="AS30" s="107"/>
      <c r="AT30" s="107"/>
      <c r="AU30" s="107"/>
      <c r="AV30" s="107"/>
      <c r="AW30" s="107"/>
    </row>
    <row r="31" spans="1:49" ht="36.5" customHeight="1" x14ac:dyDescent="0.35">
      <c r="B31" s="142" t="s">
        <v>546</v>
      </c>
      <c r="C31" s="110" t="b">
        <v>0</v>
      </c>
      <c r="D31" s="111"/>
      <c r="E31" s="112">
        <v>0.5</v>
      </c>
      <c r="F31" s="113">
        <v>45664</v>
      </c>
      <c r="G31" s="114">
        <v>1</v>
      </c>
      <c r="H31" s="106"/>
      <c r="I31" s="107"/>
      <c r="J31" s="107"/>
      <c r="K31" s="107"/>
      <c r="L31" s="107"/>
      <c r="M31" s="107"/>
      <c r="N31" s="107"/>
      <c r="O31" s="107"/>
      <c r="P31" s="107"/>
      <c r="Q31" s="107"/>
      <c r="R31" s="107"/>
      <c r="S31" s="107"/>
      <c r="T31" s="107"/>
      <c r="U31" s="107"/>
      <c r="V31" s="107"/>
      <c r="W31" s="107"/>
      <c r="X31" s="107"/>
      <c r="Y31" s="107"/>
      <c r="Z31" s="107"/>
      <c r="AA31" s="107"/>
      <c r="AB31" s="107"/>
      <c r="AC31" s="107"/>
      <c r="AD31" s="107"/>
      <c r="AE31" s="107"/>
      <c r="AF31" s="107"/>
      <c r="AG31" s="107"/>
      <c r="AH31" s="107"/>
      <c r="AI31" s="107"/>
      <c r="AJ31" s="107"/>
      <c r="AK31" s="107"/>
      <c r="AL31" s="107"/>
      <c r="AM31" s="107"/>
      <c r="AN31" s="108"/>
      <c r="AO31" s="108"/>
      <c r="AP31" s="107"/>
      <c r="AQ31" s="107"/>
      <c r="AR31" s="107"/>
      <c r="AS31" s="107"/>
      <c r="AT31" s="107"/>
      <c r="AU31" s="107"/>
      <c r="AV31" s="107"/>
      <c r="AW31" s="107"/>
    </row>
    <row r="32" spans="1:49" s="50" customFormat="1" ht="36.5" customHeight="1" x14ac:dyDescent="0.35">
      <c r="A32" s="123"/>
      <c r="B32" s="124"/>
      <c r="C32" s="124"/>
      <c r="D32" s="125"/>
      <c r="E32" s="126"/>
      <c r="F32" s="127"/>
      <c r="G32" s="128"/>
      <c r="H32" s="129"/>
      <c r="I32" s="125"/>
      <c r="J32" s="125"/>
      <c r="K32" s="125"/>
      <c r="L32" s="125"/>
      <c r="M32" s="125"/>
      <c r="N32" s="125"/>
      <c r="O32" s="125"/>
      <c r="P32" s="125"/>
      <c r="Q32" s="125"/>
      <c r="R32" s="125"/>
      <c r="S32" s="125"/>
      <c r="T32" s="125"/>
      <c r="U32" s="125"/>
      <c r="V32" s="125"/>
      <c r="W32" s="125"/>
      <c r="X32" s="125"/>
      <c r="Y32" s="125"/>
      <c r="Z32" s="125"/>
      <c r="AA32" s="125"/>
      <c r="AB32" s="125"/>
      <c r="AC32" s="125"/>
      <c r="AD32" s="125"/>
      <c r="AE32" s="125"/>
      <c r="AF32" s="125"/>
      <c r="AG32" s="125"/>
      <c r="AH32" s="125"/>
      <c r="AI32" s="125"/>
      <c r="AJ32" s="125"/>
      <c r="AK32" s="125"/>
      <c r="AL32" s="125"/>
      <c r="AM32" s="125"/>
      <c r="AN32" s="130"/>
      <c r="AO32" s="130"/>
      <c r="AP32" s="125"/>
      <c r="AQ32" s="125"/>
      <c r="AR32" s="125"/>
      <c r="AS32" s="125"/>
      <c r="AT32" s="125"/>
      <c r="AU32" s="125"/>
      <c r="AV32" s="125"/>
      <c r="AW32" s="125"/>
    </row>
    <row r="33" spans="1:49" ht="36.5" customHeight="1" x14ac:dyDescent="0.5">
      <c r="B33" s="22" t="s">
        <v>563</v>
      </c>
      <c r="C33" s="6"/>
      <c r="D33" s="111"/>
      <c r="E33" s="112">
        <v>0.5</v>
      </c>
      <c r="F33" s="113">
        <v>45664</v>
      </c>
      <c r="G33" s="114">
        <v>1</v>
      </c>
      <c r="H33" s="106"/>
      <c r="I33" s="107"/>
      <c r="J33" s="107"/>
      <c r="K33" s="107"/>
      <c r="L33" s="107"/>
      <c r="M33" s="107"/>
      <c r="N33" s="107"/>
      <c r="O33" s="107"/>
      <c r="P33" s="107"/>
      <c r="Q33" s="107"/>
      <c r="R33" s="107"/>
      <c r="S33" s="107"/>
      <c r="T33" s="107"/>
      <c r="U33" s="107"/>
      <c r="V33" s="107"/>
      <c r="W33" s="107"/>
      <c r="X33" s="107"/>
      <c r="Y33" s="107"/>
      <c r="Z33" s="107"/>
      <c r="AA33" s="107"/>
      <c r="AB33" s="107"/>
      <c r="AC33" s="107"/>
      <c r="AD33" s="107"/>
      <c r="AE33" s="107"/>
      <c r="AF33" s="107"/>
      <c r="AG33" s="107"/>
      <c r="AH33" s="107"/>
      <c r="AI33" s="107"/>
      <c r="AJ33" s="107"/>
      <c r="AK33" s="107"/>
      <c r="AL33" s="107"/>
      <c r="AM33" s="107"/>
      <c r="AN33" s="108"/>
      <c r="AO33" s="108"/>
      <c r="AP33" s="107"/>
      <c r="AQ33" s="107"/>
      <c r="AR33" s="107"/>
      <c r="AS33" s="107"/>
      <c r="AT33" s="107"/>
      <c r="AU33" s="107"/>
      <c r="AV33" s="107"/>
      <c r="AW33" s="107"/>
    </row>
    <row r="34" spans="1:49" ht="36.5" customHeight="1" x14ac:dyDescent="0.35">
      <c r="B34" s="21" t="s">
        <v>564</v>
      </c>
      <c r="C34" s="110" t="b">
        <v>0</v>
      </c>
      <c r="D34" s="111"/>
      <c r="E34" s="112">
        <v>0.5</v>
      </c>
      <c r="F34" s="113">
        <v>45664</v>
      </c>
      <c r="G34" s="114">
        <v>1</v>
      </c>
      <c r="H34" s="106"/>
      <c r="I34" s="107"/>
      <c r="J34" s="107"/>
      <c r="K34" s="107"/>
      <c r="L34" s="107"/>
      <c r="M34" s="107"/>
      <c r="N34" s="107"/>
      <c r="O34" s="107"/>
      <c r="P34" s="107"/>
      <c r="Q34" s="107"/>
      <c r="R34" s="107"/>
      <c r="S34" s="107"/>
      <c r="T34" s="107"/>
      <c r="U34" s="107"/>
      <c r="V34" s="107"/>
      <c r="W34" s="107"/>
      <c r="X34" s="107"/>
      <c r="Y34" s="107"/>
      <c r="Z34" s="107"/>
      <c r="AA34" s="107"/>
      <c r="AB34" s="107"/>
      <c r="AC34" s="107"/>
      <c r="AD34" s="107"/>
      <c r="AE34" s="107"/>
      <c r="AF34" s="107"/>
      <c r="AG34" s="107"/>
      <c r="AH34" s="107"/>
      <c r="AI34" s="107"/>
      <c r="AJ34" s="107"/>
      <c r="AK34" s="107"/>
      <c r="AL34" s="107"/>
      <c r="AM34" s="107"/>
      <c r="AN34" s="108"/>
      <c r="AO34" s="108"/>
      <c r="AP34" s="107"/>
      <c r="AQ34" s="107"/>
      <c r="AR34" s="107"/>
      <c r="AS34" s="107"/>
      <c r="AT34" s="107"/>
      <c r="AU34" s="107"/>
      <c r="AV34" s="107"/>
      <c r="AW34" s="107"/>
    </row>
    <row r="35" spans="1:49" ht="36.5" customHeight="1" x14ac:dyDescent="0.35">
      <c r="B35" s="21" t="s">
        <v>752</v>
      </c>
      <c r="C35" s="110" t="b">
        <v>0</v>
      </c>
      <c r="D35" s="111"/>
      <c r="E35" s="112">
        <v>0.5</v>
      </c>
      <c r="F35" s="113">
        <v>45664</v>
      </c>
      <c r="G35" s="114">
        <v>1</v>
      </c>
      <c r="H35" s="106"/>
      <c r="I35" s="107"/>
      <c r="J35" s="107"/>
      <c r="K35" s="107"/>
      <c r="L35" s="107"/>
      <c r="M35" s="107"/>
      <c r="N35" s="107"/>
      <c r="O35" s="107"/>
      <c r="P35" s="107"/>
      <c r="Q35" s="107"/>
      <c r="R35" s="107"/>
      <c r="S35" s="107"/>
      <c r="T35" s="107"/>
      <c r="U35" s="107"/>
      <c r="V35" s="107"/>
      <c r="W35" s="107"/>
      <c r="X35" s="107"/>
      <c r="Y35" s="107"/>
      <c r="Z35" s="107"/>
      <c r="AA35" s="107"/>
      <c r="AB35" s="107"/>
      <c r="AC35" s="107"/>
      <c r="AD35" s="107"/>
      <c r="AE35" s="107"/>
      <c r="AF35" s="107"/>
      <c r="AG35" s="107"/>
      <c r="AH35" s="107"/>
      <c r="AI35" s="107"/>
      <c r="AJ35" s="107"/>
      <c r="AK35" s="107"/>
      <c r="AL35" s="107"/>
      <c r="AM35" s="107"/>
      <c r="AN35" s="108"/>
      <c r="AO35" s="108"/>
      <c r="AP35" s="107"/>
      <c r="AQ35" s="107"/>
      <c r="AR35" s="107"/>
      <c r="AS35" s="107"/>
      <c r="AT35" s="107"/>
      <c r="AU35" s="107"/>
      <c r="AV35" s="107"/>
      <c r="AW35" s="107"/>
    </row>
    <row r="36" spans="1:49" ht="36.5" customHeight="1" x14ac:dyDescent="0.35">
      <c r="B36" s="21" t="s">
        <v>565</v>
      </c>
      <c r="C36" s="110" t="b">
        <v>0</v>
      </c>
      <c r="D36" s="111"/>
      <c r="E36" s="112">
        <v>0.5</v>
      </c>
      <c r="F36" s="113">
        <v>45664</v>
      </c>
      <c r="G36" s="114">
        <v>1</v>
      </c>
      <c r="H36" s="106"/>
      <c r="I36" s="107"/>
      <c r="J36" s="107"/>
      <c r="K36" s="107"/>
      <c r="L36" s="107"/>
      <c r="M36" s="107"/>
      <c r="N36" s="107"/>
      <c r="O36" s="107"/>
      <c r="P36" s="107"/>
      <c r="Q36" s="107"/>
      <c r="R36" s="107"/>
      <c r="S36" s="107"/>
      <c r="T36" s="107"/>
      <c r="U36" s="107"/>
      <c r="V36" s="107"/>
      <c r="W36" s="107"/>
      <c r="X36" s="107"/>
      <c r="Y36" s="107"/>
      <c r="Z36" s="107"/>
      <c r="AA36" s="107"/>
      <c r="AB36" s="107"/>
      <c r="AC36" s="107"/>
      <c r="AD36" s="107"/>
      <c r="AE36" s="107"/>
      <c r="AF36" s="107"/>
      <c r="AG36" s="107"/>
      <c r="AH36" s="107"/>
      <c r="AI36" s="107"/>
      <c r="AJ36" s="107"/>
      <c r="AK36" s="107"/>
      <c r="AL36" s="107"/>
      <c r="AM36" s="107"/>
      <c r="AN36" s="108"/>
      <c r="AO36" s="108"/>
      <c r="AP36" s="107"/>
      <c r="AQ36" s="107"/>
      <c r="AR36" s="107"/>
      <c r="AS36" s="107"/>
      <c r="AT36" s="107"/>
      <c r="AU36" s="107"/>
      <c r="AV36" s="107"/>
      <c r="AW36" s="107"/>
    </row>
    <row r="37" spans="1:49" ht="36.5" customHeight="1" x14ac:dyDescent="0.35">
      <c r="B37" s="21" t="s">
        <v>566</v>
      </c>
      <c r="C37" s="110" t="b">
        <v>0</v>
      </c>
      <c r="D37" s="111"/>
      <c r="E37" s="112">
        <v>0.5</v>
      </c>
      <c r="F37" s="113">
        <v>45664</v>
      </c>
      <c r="G37" s="114">
        <v>1</v>
      </c>
      <c r="H37" s="106"/>
      <c r="I37" s="107"/>
      <c r="J37" s="107"/>
      <c r="K37" s="107"/>
      <c r="L37" s="107"/>
      <c r="M37" s="107"/>
      <c r="N37" s="107"/>
      <c r="O37" s="107"/>
      <c r="P37" s="107"/>
      <c r="Q37" s="107"/>
      <c r="R37" s="107"/>
      <c r="S37" s="107"/>
      <c r="T37" s="107"/>
      <c r="U37" s="107"/>
      <c r="V37" s="107"/>
      <c r="W37" s="107"/>
      <c r="X37" s="107"/>
      <c r="Y37" s="107"/>
      <c r="Z37" s="107"/>
      <c r="AA37" s="107"/>
      <c r="AB37" s="107"/>
      <c r="AC37" s="107"/>
      <c r="AD37" s="107"/>
      <c r="AE37" s="107"/>
      <c r="AF37" s="107"/>
      <c r="AG37" s="107"/>
      <c r="AH37" s="107"/>
      <c r="AI37" s="107"/>
      <c r="AJ37" s="107"/>
      <c r="AK37" s="107"/>
      <c r="AL37" s="107"/>
      <c r="AM37" s="107"/>
      <c r="AN37" s="108"/>
      <c r="AO37" s="108"/>
      <c r="AP37" s="107"/>
      <c r="AQ37" s="107"/>
      <c r="AR37" s="107"/>
      <c r="AS37" s="107"/>
      <c r="AT37" s="107"/>
      <c r="AU37" s="107"/>
      <c r="AV37" s="107"/>
      <c r="AW37" s="107"/>
    </row>
    <row r="38" spans="1:49" ht="36.5" customHeight="1" x14ac:dyDescent="0.35">
      <c r="B38" s="21" t="s">
        <v>567</v>
      </c>
      <c r="C38" s="110" t="b">
        <v>0</v>
      </c>
      <c r="D38" s="111"/>
      <c r="E38" s="112">
        <v>0.5</v>
      </c>
      <c r="F38" s="113">
        <v>45664</v>
      </c>
      <c r="G38" s="114">
        <v>1</v>
      </c>
      <c r="H38" s="106"/>
      <c r="I38" s="107"/>
      <c r="J38" s="107"/>
      <c r="K38" s="107"/>
      <c r="L38" s="107"/>
      <c r="M38" s="107"/>
      <c r="N38" s="107"/>
      <c r="O38" s="107"/>
      <c r="P38" s="107"/>
      <c r="Q38" s="107"/>
      <c r="R38" s="107"/>
      <c r="S38" s="107"/>
      <c r="T38" s="107"/>
      <c r="U38" s="107"/>
      <c r="V38" s="107"/>
      <c r="W38" s="107"/>
      <c r="X38" s="107"/>
      <c r="Y38" s="107"/>
      <c r="Z38" s="107"/>
      <c r="AA38" s="107"/>
      <c r="AB38" s="107"/>
      <c r="AC38" s="107"/>
      <c r="AD38" s="107"/>
      <c r="AE38" s="107"/>
      <c r="AF38" s="107"/>
      <c r="AG38" s="107"/>
      <c r="AH38" s="107"/>
      <c r="AI38" s="107"/>
      <c r="AJ38" s="107"/>
      <c r="AK38" s="107"/>
      <c r="AL38" s="107"/>
      <c r="AM38" s="107"/>
      <c r="AN38" s="108"/>
      <c r="AO38" s="108"/>
      <c r="AP38" s="107"/>
      <c r="AQ38" s="107"/>
      <c r="AR38" s="107"/>
      <c r="AS38" s="107"/>
      <c r="AT38" s="107"/>
      <c r="AU38" s="107"/>
      <c r="AV38" s="107"/>
      <c r="AW38" s="107"/>
    </row>
    <row r="39" spans="1:49" ht="36.5" customHeight="1" x14ac:dyDescent="0.35">
      <c r="B39" s="21" t="s">
        <v>568</v>
      </c>
      <c r="C39" s="110" t="b">
        <v>0</v>
      </c>
      <c r="D39" s="111"/>
      <c r="E39" s="112">
        <v>0.5</v>
      </c>
      <c r="F39" s="113">
        <v>45664</v>
      </c>
      <c r="G39" s="114">
        <v>1</v>
      </c>
      <c r="H39" s="106"/>
      <c r="I39" s="107"/>
      <c r="J39" s="107"/>
      <c r="K39" s="107"/>
      <c r="L39" s="107"/>
      <c r="M39" s="107"/>
      <c r="N39" s="107"/>
      <c r="O39" s="107"/>
      <c r="P39" s="107"/>
      <c r="Q39" s="107"/>
      <c r="R39" s="107"/>
      <c r="S39" s="107"/>
      <c r="T39" s="107"/>
      <c r="U39" s="107"/>
      <c r="V39" s="107"/>
      <c r="W39" s="107"/>
      <c r="X39" s="107"/>
      <c r="Y39" s="107"/>
      <c r="Z39" s="107"/>
      <c r="AA39" s="107"/>
      <c r="AB39" s="107"/>
      <c r="AC39" s="107"/>
      <c r="AD39" s="107"/>
      <c r="AE39" s="107"/>
      <c r="AF39" s="107"/>
      <c r="AG39" s="107"/>
      <c r="AH39" s="107"/>
      <c r="AI39" s="107"/>
      <c r="AJ39" s="107"/>
      <c r="AK39" s="107"/>
      <c r="AL39" s="107"/>
      <c r="AM39" s="107"/>
      <c r="AN39" s="108"/>
      <c r="AO39" s="108"/>
      <c r="AP39" s="107"/>
      <c r="AQ39" s="107"/>
      <c r="AR39" s="107"/>
      <c r="AS39" s="107"/>
      <c r="AT39" s="107"/>
      <c r="AU39" s="107"/>
      <c r="AV39" s="107"/>
      <c r="AW39" s="107"/>
    </row>
    <row r="40" spans="1:49" ht="36.5" customHeight="1" x14ac:dyDescent="0.35">
      <c r="B40" s="21" t="s">
        <v>570</v>
      </c>
      <c r="C40" s="110" t="b">
        <v>0</v>
      </c>
      <c r="D40" s="111"/>
      <c r="E40" s="112">
        <v>0.5</v>
      </c>
      <c r="F40" s="113">
        <v>45664</v>
      </c>
      <c r="G40" s="114">
        <v>1</v>
      </c>
      <c r="H40" s="106"/>
      <c r="I40" s="107"/>
      <c r="J40" s="107"/>
      <c r="K40" s="107"/>
      <c r="L40" s="107"/>
      <c r="M40" s="107"/>
      <c r="N40" s="107"/>
      <c r="O40" s="107"/>
      <c r="P40" s="107"/>
      <c r="Q40" s="107"/>
      <c r="R40" s="107"/>
      <c r="S40" s="107"/>
      <c r="T40" s="107"/>
      <c r="U40" s="107"/>
      <c r="V40" s="107"/>
      <c r="W40" s="107"/>
      <c r="X40" s="107"/>
      <c r="Y40" s="107"/>
      <c r="Z40" s="107"/>
      <c r="AA40" s="107"/>
      <c r="AB40" s="107"/>
      <c r="AC40" s="107"/>
      <c r="AD40" s="107"/>
      <c r="AE40" s="107"/>
      <c r="AF40" s="107"/>
      <c r="AG40" s="107"/>
      <c r="AH40" s="107"/>
      <c r="AI40" s="107"/>
      <c r="AJ40" s="107"/>
      <c r="AK40" s="107"/>
      <c r="AL40" s="107"/>
      <c r="AM40" s="107"/>
      <c r="AN40" s="108"/>
      <c r="AO40" s="108"/>
      <c r="AP40" s="107"/>
      <c r="AQ40" s="107"/>
      <c r="AR40" s="107"/>
      <c r="AS40" s="107"/>
      <c r="AT40" s="107"/>
      <c r="AU40" s="107"/>
      <c r="AV40" s="107"/>
      <c r="AW40" s="107"/>
    </row>
    <row r="41" spans="1:49" s="50" customFormat="1" ht="36.5" customHeight="1" x14ac:dyDescent="0.35">
      <c r="A41" s="123"/>
      <c r="B41" s="124"/>
      <c r="C41" s="124"/>
      <c r="D41" s="125"/>
      <c r="E41" s="126"/>
      <c r="F41" s="127"/>
      <c r="G41" s="128"/>
      <c r="H41" s="129"/>
      <c r="I41" s="125"/>
      <c r="J41" s="125"/>
      <c r="K41" s="125"/>
      <c r="L41" s="125"/>
      <c r="M41" s="125"/>
      <c r="N41" s="125"/>
      <c r="O41" s="125"/>
      <c r="P41" s="125"/>
      <c r="Q41" s="125"/>
      <c r="R41" s="125"/>
      <c r="S41" s="125"/>
      <c r="T41" s="125"/>
      <c r="U41" s="125"/>
      <c r="V41" s="125"/>
      <c r="W41" s="125"/>
      <c r="X41" s="125"/>
      <c r="Y41" s="125"/>
      <c r="Z41" s="125"/>
      <c r="AA41" s="125"/>
      <c r="AB41" s="125"/>
      <c r="AC41" s="125"/>
      <c r="AD41" s="125"/>
      <c r="AE41" s="125"/>
      <c r="AF41" s="125"/>
      <c r="AG41" s="125"/>
      <c r="AH41" s="125"/>
      <c r="AI41" s="125"/>
      <c r="AJ41" s="125"/>
      <c r="AK41" s="125"/>
      <c r="AL41" s="125"/>
      <c r="AM41" s="125"/>
      <c r="AN41" s="130"/>
      <c r="AO41" s="130"/>
      <c r="AP41" s="125"/>
      <c r="AQ41" s="125"/>
      <c r="AR41" s="125"/>
      <c r="AS41" s="125"/>
      <c r="AT41" s="125"/>
      <c r="AU41" s="125"/>
      <c r="AV41" s="125"/>
      <c r="AW41" s="125"/>
    </row>
    <row r="42" spans="1:49" ht="36.5" customHeight="1" x14ac:dyDescent="0.5">
      <c r="B42" s="22" t="s">
        <v>571</v>
      </c>
      <c r="C42" s="6"/>
      <c r="D42" s="137"/>
      <c r="E42" s="138"/>
      <c r="F42" s="139"/>
      <c r="G42" s="140"/>
      <c r="AN42" s="141"/>
      <c r="AO42" s="141"/>
    </row>
    <row r="43" spans="1:49" ht="36.5" customHeight="1" x14ac:dyDescent="0.35">
      <c r="B43" s="21" t="s">
        <v>547</v>
      </c>
      <c r="C43" s="110" t="b">
        <v>0</v>
      </c>
      <c r="D43" s="111"/>
      <c r="E43" s="112">
        <v>0.5</v>
      </c>
      <c r="F43" s="113">
        <v>45664</v>
      </c>
      <c r="G43" s="114">
        <v>1</v>
      </c>
      <c r="H43" s="106"/>
      <c r="I43" s="107"/>
      <c r="J43" s="107"/>
      <c r="K43" s="107"/>
      <c r="L43" s="107"/>
      <c r="M43" s="107"/>
      <c r="N43" s="107"/>
      <c r="O43" s="107"/>
      <c r="P43" s="107"/>
      <c r="Q43" s="107"/>
      <c r="R43" s="107"/>
      <c r="S43" s="107"/>
      <c r="T43" s="107"/>
      <c r="U43" s="107"/>
      <c r="V43" s="107"/>
      <c r="W43" s="107"/>
      <c r="X43" s="107"/>
      <c r="Y43" s="107"/>
      <c r="Z43" s="107"/>
      <c r="AA43" s="107"/>
      <c r="AB43" s="107"/>
      <c r="AC43" s="107"/>
      <c r="AD43" s="107"/>
      <c r="AE43" s="107"/>
      <c r="AF43" s="107"/>
      <c r="AG43" s="107"/>
      <c r="AH43" s="107"/>
      <c r="AI43" s="107"/>
      <c r="AJ43" s="107"/>
      <c r="AK43" s="107"/>
      <c r="AL43" s="107"/>
      <c r="AM43" s="107"/>
      <c r="AN43" s="108"/>
      <c r="AO43" s="108"/>
      <c r="AP43" s="107"/>
      <c r="AQ43" s="107"/>
      <c r="AR43" s="107"/>
      <c r="AS43" s="107"/>
      <c r="AT43" s="107"/>
      <c r="AU43" s="107"/>
      <c r="AV43" s="107"/>
      <c r="AW43" s="107"/>
    </row>
    <row r="44" spans="1:49" ht="36.5" customHeight="1" x14ac:dyDescent="0.35">
      <c r="B44" s="21" t="s">
        <v>548</v>
      </c>
      <c r="C44" s="110" t="b">
        <v>0</v>
      </c>
      <c r="D44" s="111"/>
      <c r="E44" s="112">
        <v>0.5</v>
      </c>
      <c r="F44" s="113">
        <v>45664</v>
      </c>
      <c r="G44" s="114">
        <v>1</v>
      </c>
      <c r="H44" s="106"/>
      <c r="I44" s="107"/>
      <c r="J44" s="107"/>
      <c r="K44" s="107"/>
      <c r="L44" s="107"/>
      <c r="M44" s="107"/>
      <c r="N44" s="107"/>
      <c r="O44" s="107"/>
      <c r="P44" s="107"/>
      <c r="Q44" s="107"/>
      <c r="R44" s="107"/>
      <c r="S44" s="107"/>
      <c r="T44" s="107"/>
      <c r="U44" s="107"/>
      <c r="V44" s="107"/>
      <c r="W44" s="107"/>
      <c r="X44" s="107"/>
      <c r="Y44" s="107"/>
      <c r="Z44" s="107"/>
      <c r="AA44" s="107"/>
      <c r="AB44" s="107"/>
      <c r="AC44" s="107"/>
      <c r="AD44" s="107"/>
      <c r="AE44" s="107"/>
      <c r="AF44" s="107"/>
      <c r="AG44" s="107"/>
      <c r="AH44" s="107"/>
      <c r="AI44" s="107"/>
      <c r="AJ44" s="107"/>
      <c r="AK44" s="107"/>
      <c r="AL44" s="107"/>
      <c r="AM44" s="107"/>
      <c r="AN44" s="108"/>
      <c r="AO44" s="108"/>
      <c r="AP44" s="107"/>
      <c r="AQ44" s="107"/>
      <c r="AR44" s="107"/>
      <c r="AS44" s="107"/>
      <c r="AT44" s="107"/>
      <c r="AU44" s="107"/>
      <c r="AV44" s="107"/>
      <c r="AW44" s="107"/>
    </row>
    <row r="45" spans="1:49" ht="36.5" customHeight="1" x14ac:dyDescent="0.35">
      <c r="B45" s="21" t="s">
        <v>549</v>
      </c>
      <c r="C45" s="110" t="b">
        <v>0</v>
      </c>
      <c r="D45" s="111"/>
      <c r="E45" s="112">
        <v>0.5</v>
      </c>
      <c r="F45" s="113">
        <v>45664</v>
      </c>
      <c r="G45" s="114">
        <v>1</v>
      </c>
      <c r="H45" s="106"/>
      <c r="I45" s="107"/>
      <c r="J45" s="107"/>
      <c r="K45" s="107"/>
      <c r="L45" s="107"/>
      <c r="M45" s="107"/>
      <c r="N45" s="107"/>
      <c r="O45" s="107"/>
      <c r="P45" s="107"/>
      <c r="Q45" s="107"/>
      <c r="R45" s="107"/>
      <c r="S45" s="107"/>
      <c r="T45" s="107"/>
      <c r="U45" s="107"/>
      <c r="V45" s="107"/>
      <c r="W45" s="107"/>
      <c r="X45" s="107"/>
      <c r="Y45" s="107"/>
      <c r="Z45" s="107"/>
      <c r="AA45" s="107"/>
      <c r="AB45" s="107"/>
      <c r="AC45" s="107"/>
      <c r="AD45" s="107"/>
      <c r="AE45" s="107"/>
      <c r="AF45" s="107"/>
      <c r="AG45" s="107"/>
      <c r="AH45" s="107"/>
      <c r="AI45" s="107"/>
      <c r="AJ45" s="107"/>
      <c r="AK45" s="107"/>
      <c r="AL45" s="107"/>
      <c r="AM45" s="107"/>
      <c r="AN45" s="108"/>
      <c r="AO45" s="108"/>
      <c r="AP45" s="107"/>
      <c r="AQ45" s="107"/>
      <c r="AR45" s="107"/>
      <c r="AS45" s="107"/>
      <c r="AT45" s="107"/>
      <c r="AU45" s="107"/>
      <c r="AV45" s="107"/>
      <c r="AW45" s="107"/>
    </row>
    <row r="46" spans="1:49" ht="36.5" customHeight="1" x14ac:dyDescent="0.35">
      <c r="B46" s="21" t="s">
        <v>550</v>
      </c>
      <c r="C46" s="110" t="b">
        <v>0</v>
      </c>
      <c r="D46" s="111"/>
      <c r="E46" s="112">
        <v>0.5</v>
      </c>
      <c r="F46" s="113">
        <v>45664</v>
      </c>
      <c r="G46" s="114">
        <v>1</v>
      </c>
      <c r="H46" s="106"/>
      <c r="I46" s="107"/>
      <c r="J46" s="107"/>
      <c r="K46" s="107"/>
      <c r="L46" s="107"/>
      <c r="M46" s="107"/>
      <c r="N46" s="107"/>
      <c r="O46" s="107"/>
      <c r="P46" s="107"/>
      <c r="Q46" s="107"/>
      <c r="R46" s="107"/>
      <c r="S46" s="107"/>
      <c r="T46" s="107"/>
      <c r="U46" s="107"/>
      <c r="V46" s="107"/>
      <c r="W46" s="107"/>
      <c r="X46" s="107"/>
      <c r="Y46" s="107"/>
      <c r="Z46" s="107"/>
      <c r="AA46" s="107"/>
      <c r="AB46" s="107"/>
      <c r="AC46" s="107"/>
      <c r="AD46" s="107"/>
      <c r="AE46" s="107"/>
      <c r="AF46" s="107"/>
      <c r="AG46" s="107"/>
      <c r="AH46" s="107"/>
      <c r="AI46" s="107"/>
      <c r="AJ46" s="107"/>
      <c r="AK46" s="107"/>
      <c r="AL46" s="107"/>
      <c r="AM46" s="107"/>
      <c r="AN46" s="108"/>
      <c r="AO46" s="108"/>
      <c r="AP46" s="107"/>
      <c r="AQ46" s="107"/>
      <c r="AR46" s="107"/>
      <c r="AS46" s="107"/>
      <c r="AT46" s="107"/>
      <c r="AU46" s="107"/>
      <c r="AV46" s="107"/>
      <c r="AW46" s="107"/>
    </row>
    <row r="47" spans="1:49" ht="36.5" customHeight="1" x14ac:dyDescent="0.35">
      <c r="B47" s="21" t="s">
        <v>551</v>
      </c>
      <c r="C47" s="110" t="b">
        <v>0</v>
      </c>
      <c r="D47" s="111"/>
      <c r="E47" s="112">
        <v>0.5</v>
      </c>
      <c r="F47" s="113">
        <v>45664</v>
      </c>
      <c r="G47" s="114">
        <v>1</v>
      </c>
      <c r="H47" s="106"/>
      <c r="I47" s="107"/>
      <c r="J47" s="107"/>
      <c r="K47" s="107"/>
      <c r="L47" s="107"/>
      <c r="M47" s="107"/>
      <c r="N47" s="107"/>
      <c r="O47" s="107"/>
      <c r="P47" s="107"/>
      <c r="Q47" s="107"/>
      <c r="R47" s="107"/>
      <c r="S47" s="107"/>
      <c r="T47" s="107"/>
      <c r="U47" s="107"/>
      <c r="V47" s="107"/>
      <c r="W47" s="107"/>
      <c r="X47" s="107"/>
      <c r="Y47" s="107"/>
      <c r="Z47" s="107"/>
      <c r="AA47" s="107"/>
      <c r="AB47" s="107"/>
      <c r="AC47" s="107"/>
      <c r="AD47" s="107"/>
      <c r="AE47" s="107"/>
      <c r="AF47" s="107"/>
      <c r="AG47" s="107"/>
      <c r="AH47" s="107"/>
      <c r="AI47" s="107"/>
      <c r="AJ47" s="107"/>
      <c r="AK47" s="107"/>
      <c r="AL47" s="107"/>
      <c r="AM47" s="107"/>
      <c r="AN47" s="108"/>
      <c r="AO47" s="108"/>
      <c r="AP47" s="107"/>
      <c r="AQ47" s="107"/>
      <c r="AR47" s="107"/>
      <c r="AS47" s="107"/>
      <c r="AT47" s="107"/>
      <c r="AU47" s="107"/>
      <c r="AV47" s="107"/>
      <c r="AW47" s="107"/>
    </row>
    <row r="48" spans="1:49" ht="36.5" customHeight="1" x14ac:dyDescent="0.35">
      <c r="B48" s="142" t="s">
        <v>572</v>
      </c>
      <c r="C48" s="110" t="b">
        <v>0</v>
      </c>
      <c r="D48" s="111"/>
      <c r="E48" s="112">
        <v>0.5</v>
      </c>
      <c r="F48" s="113">
        <v>45664</v>
      </c>
      <c r="G48" s="114">
        <v>1</v>
      </c>
      <c r="H48" s="106"/>
      <c r="I48" s="107"/>
      <c r="J48" s="107"/>
      <c r="K48" s="107"/>
      <c r="L48" s="107"/>
      <c r="M48" s="107"/>
      <c r="N48" s="107"/>
      <c r="O48" s="107"/>
      <c r="P48" s="107"/>
      <c r="Q48" s="107"/>
      <c r="R48" s="107"/>
      <c r="S48" s="107"/>
      <c r="T48" s="107"/>
      <c r="U48" s="107"/>
      <c r="V48" s="107"/>
      <c r="W48" s="107"/>
      <c r="X48" s="107"/>
      <c r="Y48" s="107"/>
      <c r="Z48" s="107"/>
      <c r="AA48" s="107"/>
      <c r="AB48" s="107"/>
      <c r="AC48" s="107"/>
      <c r="AD48" s="107"/>
      <c r="AE48" s="107"/>
      <c r="AF48" s="107"/>
      <c r="AG48" s="107"/>
      <c r="AH48" s="107"/>
      <c r="AI48" s="107"/>
      <c r="AJ48" s="107"/>
      <c r="AK48" s="107"/>
      <c r="AL48" s="107"/>
      <c r="AM48" s="107"/>
      <c r="AN48" s="108"/>
      <c r="AO48" s="108"/>
      <c r="AP48" s="107"/>
      <c r="AQ48" s="107"/>
      <c r="AR48" s="107"/>
      <c r="AS48" s="107"/>
      <c r="AT48" s="107"/>
      <c r="AU48" s="107"/>
      <c r="AV48" s="107"/>
      <c r="AW48" s="107"/>
    </row>
    <row r="49" spans="1:49" s="50" customFormat="1" ht="36.5" customHeight="1" x14ac:dyDescent="0.35">
      <c r="A49" s="123"/>
      <c r="B49" s="124"/>
      <c r="C49" s="124"/>
      <c r="D49" s="125"/>
      <c r="E49" s="126"/>
      <c r="F49" s="127"/>
      <c r="G49" s="128"/>
      <c r="H49" s="129"/>
      <c r="I49" s="125"/>
      <c r="J49" s="125"/>
      <c r="K49" s="125"/>
      <c r="L49" s="125"/>
      <c r="M49" s="125"/>
      <c r="N49" s="125"/>
      <c r="O49" s="125"/>
      <c r="P49" s="125"/>
      <c r="Q49" s="125"/>
      <c r="R49" s="125"/>
      <c r="S49" s="125"/>
      <c r="T49" s="125"/>
      <c r="U49" s="125"/>
      <c r="V49" s="125"/>
      <c r="W49" s="125"/>
      <c r="X49" s="125"/>
      <c r="Y49" s="125"/>
      <c r="Z49" s="125"/>
      <c r="AA49" s="125"/>
      <c r="AB49" s="125"/>
      <c r="AC49" s="125"/>
      <c r="AD49" s="125"/>
      <c r="AE49" s="125"/>
      <c r="AF49" s="125"/>
      <c r="AG49" s="125"/>
      <c r="AH49" s="125"/>
      <c r="AI49" s="125"/>
      <c r="AJ49" s="125"/>
      <c r="AK49" s="125"/>
      <c r="AL49" s="125"/>
      <c r="AM49" s="125"/>
      <c r="AN49" s="130"/>
      <c r="AO49" s="130"/>
      <c r="AP49" s="125"/>
      <c r="AQ49" s="125"/>
      <c r="AR49" s="125"/>
      <c r="AS49" s="125"/>
      <c r="AT49" s="125"/>
      <c r="AU49" s="125"/>
      <c r="AV49" s="125"/>
      <c r="AW49" s="125"/>
    </row>
    <row r="50" spans="1:49" ht="36.5" customHeight="1" x14ac:dyDescent="0.5">
      <c r="B50" s="22" t="s">
        <v>573</v>
      </c>
      <c r="C50" s="6"/>
      <c r="D50" s="137"/>
      <c r="E50" s="138"/>
      <c r="F50" s="139"/>
      <c r="G50" s="140"/>
      <c r="AN50" s="141"/>
      <c r="AO50" s="141"/>
    </row>
    <row r="51" spans="1:49" ht="36.5" customHeight="1" x14ac:dyDescent="0.35">
      <c r="B51" s="21" t="s">
        <v>552</v>
      </c>
      <c r="C51" s="110" t="b">
        <v>0</v>
      </c>
      <c r="D51" s="111"/>
      <c r="E51" s="112">
        <v>0.5</v>
      </c>
      <c r="F51" s="113">
        <v>45664</v>
      </c>
      <c r="G51" s="114">
        <v>1</v>
      </c>
      <c r="H51" s="106"/>
      <c r="I51" s="107"/>
      <c r="J51" s="107"/>
      <c r="K51" s="107"/>
      <c r="L51" s="107"/>
      <c r="M51" s="107"/>
      <c r="N51" s="107"/>
      <c r="O51" s="107"/>
      <c r="P51" s="107"/>
      <c r="Q51" s="107"/>
      <c r="R51" s="107"/>
      <c r="S51" s="107"/>
      <c r="T51" s="107"/>
      <c r="U51" s="107"/>
      <c r="V51" s="107"/>
      <c r="W51" s="107"/>
      <c r="X51" s="107"/>
      <c r="Y51" s="107"/>
      <c r="Z51" s="107"/>
      <c r="AA51" s="107"/>
      <c r="AB51" s="107"/>
      <c r="AC51" s="107"/>
      <c r="AD51" s="107"/>
      <c r="AE51" s="107"/>
      <c r="AF51" s="107"/>
      <c r="AG51" s="107"/>
      <c r="AH51" s="107"/>
      <c r="AI51" s="107"/>
      <c r="AJ51" s="107"/>
      <c r="AK51" s="107"/>
      <c r="AL51" s="107"/>
      <c r="AM51" s="107"/>
      <c r="AN51" s="108"/>
      <c r="AO51" s="108"/>
      <c r="AP51" s="107"/>
      <c r="AQ51" s="107"/>
      <c r="AR51" s="107"/>
      <c r="AS51" s="107"/>
      <c r="AT51" s="107"/>
      <c r="AU51" s="107"/>
      <c r="AV51" s="107"/>
      <c r="AW51" s="107"/>
    </row>
    <row r="52" spans="1:49" ht="36.5" customHeight="1" x14ac:dyDescent="0.35">
      <c r="B52" s="21" t="s">
        <v>553</v>
      </c>
      <c r="C52" s="110" t="b">
        <v>0</v>
      </c>
      <c r="D52" s="111"/>
      <c r="E52" s="112">
        <v>0.5</v>
      </c>
      <c r="F52" s="113">
        <v>45664</v>
      </c>
      <c r="G52" s="114">
        <v>1</v>
      </c>
      <c r="H52" s="106"/>
      <c r="I52" s="107"/>
      <c r="J52" s="107"/>
      <c r="K52" s="107"/>
      <c r="L52" s="107"/>
      <c r="M52" s="107"/>
      <c r="N52" s="107"/>
      <c r="O52" s="107"/>
      <c r="P52" s="107"/>
      <c r="Q52" s="107"/>
      <c r="R52" s="107"/>
      <c r="S52" s="107"/>
      <c r="T52" s="107"/>
      <c r="U52" s="107"/>
      <c r="V52" s="107"/>
      <c r="W52" s="107"/>
      <c r="X52" s="107"/>
      <c r="Y52" s="107"/>
      <c r="Z52" s="107"/>
      <c r="AA52" s="107"/>
      <c r="AB52" s="107"/>
      <c r="AC52" s="107"/>
      <c r="AD52" s="107"/>
      <c r="AE52" s="107"/>
      <c r="AF52" s="107"/>
      <c r="AG52" s="107"/>
      <c r="AH52" s="107"/>
      <c r="AI52" s="107"/>
      <c r="AJ52" s="107"/>
      <c r="AK52" s="107"/>
      <c r="AL52" s="107"/>
      <c r="AM52" s="107"/>
      <c r="AN52" s="108"/>
      <c r="AO52" s="108"/>
      <c r="AP52" s="107"/>
      <c r="AQ52" s="107"/>
      <c r="AR52" s="107"/>
      <c r="AS52" s="107"/>
      <c r="AT52" s="107"/>
      <c r="AU52" s="107"/>
      <c r="AV52" s="107"/>
      <c r="AW52" s="107"/>
    </row>
    <row r="53" spans="1:49" ht="36.5" customHeight="1" x14ac:dyDescent="0.35">
      <c r="B53" s="21" t="s">
        <v>575</v>
      </c>
      <c r="C53" s="110" t="b">
        <v>0</v>
      </c>
      <c r="D53" s="111"/>
      <c r="E53" s="112">
        <v>0.5</v>
      </c>
      <c r="F53" s="113">
        <v>45664</v>
      </c>
      <c r="G53" s="114">
        <v>1</v>
      </c>
      <c r="H53" s="106"/>
      <c r="I53" s="107"/>
      <c r="J53" s="107"/>
      <c r="K53" s="107"/>
      <c r="L53" s="107"/>
      <c r="M53" s="107"/>
      <c r="N53" s="107"/>
      <c r="O53" s="107"/>
      <c r="P53" s="107"/>
      <c r="Q53" s="107"/>
      <c r="R53" s="107"/>
      <c r="S53" s="107"/>
      <c r="T53" s="107"/>
      <c r="U53" s="107"/>
      <c r="V53" s="107"/>
      <c r="W53" s="107"/>
      <c r="X53" s="107"/>
      <c r="Y53" s="107"/>
      <c r="Z53" s="107"/>
      <c r="AA53" s="107"/>
      <c r="AB53" s="107"/>
      <c r="AC53" s="107"/>
      <c r="AD53" s="107"/>
      <c r="AE53" s="107"/>
      <c r="AF53" s="107"/>
      <c r="AG53" s="107"/>
      <c r="AH53" s="107"/>
      <c r="AI53" s="107"/>
      <c r="AJ53" s="107"/>
      <c r="AK53" s="107"/>
      <c r="AL53" s="107"/>
      <c r="AM53" s="107"/>
      <c r="AN53" s="108"/>
      <c r="AO53" s="108"/>
      <c r="AP53" s="107"/>
      <c r="AQ53" s="107"/>
      <c r="AR53" s="107"/>
      <c r="AS53" s="107"/>
      <c r="AT53" s="107"/>
      <c r="AU53" s="107"/>
      <c r="AV53" s="107"/>
      <c r="AW53" s="107"/>
    </row>
    <row r="54" spans="1:49" ht="36.5" customHeight="1" x14ac:dyDescent="0.35">
      <c r="B54" s="21" t="s">
        <v>574</v>
      </c>
      <c r="C54" s="110" t="b">
        <v>0</v>
      </c>
      <c r="D54" s="111"/>
      <c r="E54" s="112">
        <v>0.5</v>
      </c>
      <c r="F54" s="113">
        <v>45664</v>
      </c>
      <c r="G54" s="114">
        <v>1</v>
      </c>
      <c r="H54" s="106"/>
      <c r="I54" s="107"/>
      <c r="J54" s="107"/>
      <c r="K54" s="107"/>
      <c r="L54" s="107"/>
      <c r="M54" s="107"/>
      <c r="N54" s="107"/>
      <c r="O54" s="107"/>
      <c r="P54" s="107"/>
      <c r="Q54" s="107"/>
      <c r="R54" s="107"/>
      <c r="S54" s="107"/>
      <c r="T54" s="107"/>
      <c r="U54" s="107"/>
      <c r="V54" s="107"/>
      <c r="W54" s="107"/>
      <c r="X54" s="107"/>
      <c r="Y54" s="107"/>
      <c r="Z54" s="107"/>
      <c r="AA54" s="107"/>
      <c r="AB54" s="107"/>
      <c r="AC54" s="107"/>
      <c r="AD54" s="107"/>
      <c r="AE54" s="107"/>
      <c r="AF54" s="107"/>
      <c r="AG54" s="107"/>
      <c r="AH54" s="107"/>
      <c r="AI54" s="107"/>
      <c r="AJ54" s="107"/>
      <c r="AK54" s="107"/>
      <c r="AL54" s="107"/>
      <c r="AM54" s="107"/>
      <c r="AN54" s="108"/>
      <c r="AO54" s="108"/>
      <c r="AP54" s="107"/>
      <c r="AQ54" s="107"/>
      <c r="AR54" s="107"/>
      <c r="AS54" s="107"/>
      <c r="AT54" s="107"/>
      <c r="AU54" s="107"/>
      <c r="AV54" s="107"/>
      <c r="AW54" s="107"/>
    </row>
    <row r="55" spans="1:49" ht="36.5" customHeight="1" x14ac:dyDescent="0.35">
      <c r="B55" s="21" t="s">
        <v>554</v>
      </c>
      <c r="C55" s="110" t="b">
        <v>0</v>
      </c>
      <c r="D55" s="111"/>
      <c r="E55" s="112">
        <v>0.5</v>
      </c>
      <c r="F55" s="113">
        <v>45664</v>
      </c>
      <c r="G55" s="114">
        <v>1</v>
      </c>
      <c r="H55" s="106"/>
      <c r="I55" s="107"/>
      <c r="J55" s="107"/>
      <c r="K55" s="107"/>
      <c r="L55" s="107"/>
      <c r="M55" s="107"/>
      <c r="N55" s="107"/>
      <c r="O55" s="107"/>
      <c r="P55" s="107"/>
      <c r="Q55" s="107"/>
      <c r="R55" s="107"/>
      <c r="S55" s="107"/>
      <c r="T55" s="107"/>
      <c r="U55" s="107"/>
      <c r="V55" s="107"/>
      <c r="W55" s="107"/>
      <c r="X55" s="107"/>
      <c r="Y55" s="107"/>
      <c r="Z55" s="107"/>
      <c r="AA55" s="107"/>
      <c r="AB55" s="107"/>
      <c r="AC55" s="107"/>
      <c r="AD55" s="107"/>
      <c r="AE55" s="107"/>
      <c r="AF55" s="107"/>
      <c r="AG55" s="107"/>
      <c r="AH55" s="107"/>
      <c r="AI55" s="107"/>
      <c r="AJ55" s="107"/>
      <c r="AK55" s="107"/>
      <c r="AL55" s="107"/>
      <c r="AM55" s="107"/>
      <c r="AN55" s="108"/>
      <c r="AO55" s="108"/>
      <c r="AP55" s="107"/>
      <c r="AQ55" s="107"/>
      <c r="AR55" s="107"/>
      <c r="AS55" s="107"/>
      <c r="AT55" s="107"/>
      <c r="AU55" s="107"/>
      <c r="AV55" s="107"/>
      <c r="AW55" s="107"/>
    </row>
    <row r="56" spans="1:49" ht="36.5" customHeight="1" x14ac:dyDescent="0.35">
      <c r="B56" s="21" t="s">
        <v>555</v>
      </c>
      <c r="C56" s="110" t="b">
        <v>0</v>
      </c>
      <c r="D56" s="111"/>
      <c r="E56" s="112">
        <v>0.5</v>
      </c>
      <c r="F56" s="113">
        <v>45664</v>
      </c>
      <c r="G56" s="114">
        <v>1</v>
      </c>
      <c r="H56" s="106"/>
      <c r="I56" s="107"/>
      <c r="J56" s="107"/>
      <c r="K56" s="107"/>
      <c r="L56" s="107"/>
      <c r="M56" s="107"/>
      <c r="N56" s="107"/>
      <c r="O56" s="107"/>
      <c r="P56" s="107"/>
      <c r="Q56" s="107"/>
      <c r="R56" s="107"/>
      <c r="S56" s="107"/>
      <c r="T56" s="107"/>
      <c r="U56" s="107"/>
      <c r="V56" s="107"/>
      <c r="W56" s="107"/>
      <c r="X56" s="107"/>
      <c r="Y56" s="107"/>
      <c r="Z56" s="107"/>
      <c r="AA56" s="107"/>
      <c r="AB56" s="107"/>
      <c r="AC56" s="107"/>
      <c r="AD56" s="107"/>
      <c r="AE56" s="107"/>
      <c r="AF56" s="107"/>
      <c r="AG56" s="107"/>
      <c r="AH56" s="107"/>
      <c r="AI56" s="107"/>
      <c r="AJ56" s="107"/>
      <c r="AK56" s="107"/>
      <c r="AL56" s="107"/>
      <c r="AM56" s="107"/>
      <c r="AN56" s="108"/>
      <c r="AO56" s="108"/>
      <c r="AP56" s="107"/>
      <c r="AQ56" s="107"/>
      <c r="AR56" s="107"/>
      <c r="AS56" s="107"/>
      <c r="AT56" s="107"/>
      <c r="AU56" s="107"/>
      <c r="AV56" s="107"/>
      <c r="AW56" s="107"/>
    </row>
    <row r="57" spans="1:49" ht="36.5" customHeight="1" x14ac:dyDescent="0.35">
      <c r="B57" s="21" t="s">
        <v>556</v>
      </c>
      <c r="C57" s="110" t="b">
        <v>0</v>
      </c>
      <c r="D57" s="111"/>
      <c r="E57" s="112">
        <v>0.5</v>
      </c>
      <c r="F57" s="113">
        <v>45664</v>
      </c>
      <c r="G57" s="114">
        <v>1</v>
      </c>
      <c r="H57" s="106"/>
      <c r="I57" s="107"/>
      <c r="J57" s="107"/>
      <c r="K57" s="107"/>
      <c r="L57" s="107"/>
      <c r="M57" s="107"/>
      <c r="N57" s="107"/>
      <c r="O57" s="107"/>
      <c r="P57" s="107"/>
      <c r="Q57" s="107"/>
      <c r="R57" s="107"/>
      <c r="S57" s="107"/>
      <c r="T57" s="107"/>
      <c r="U57" s="107"/>
      <c r="V57" s="107"/>
      <c r="W57" s="107"/>
      <c r="X57" s="107"/>
      <c r="Y57" s="107"/>
      <c r="Z57" s="107"/>
      <c r="AA57" s="107"/>
      <c r="AB57" s="107"/>
      <c r="AC57" s="107"/>
      <c r="AD57" s="107"/>
      <c r="AE57" s="107"/>
      <c r="AF57" s="107"/>
      <c r="AG57" s="107"/>
      <c r="AH57" s="107"/>
      <c r="AI57" s="107"/>
      <c r="AJ57" s="107"/>
      <c r="AK57" s="107"/>
      <c r="AL57" s="107"/>
      <c r="AM57" s="107"/>
      <c r="AN57" s="108"/>
      <c r="AO57" s="108"/>
      <c r="AP57" s="107"/>
      <c r="AQ57" s="107"/>
      <c r="AR57" s="107"/>
      <c r="AS57" s="107"/>
      <c r="AT57" s="107"/>
      <c r="AU57" s="107"/>
      <c r="AV57" s="107"/>
    </row>
    <row r="69" spans="50:50" ht="30" customHeight="1" x14ac:dyDescent="0.35">
      <c r="AX69" s="107"/>
    </row>
  </sheetData>
  <mergeCells count="9">
    <mergeCell ref="AC2:AF2"/>
    <mergeCell ref="D3:E3"/>
    <mergeCell ref="F3:G3"/>
    <mergeCell ref="D4:E4"/>
    <mergeCell ref="B5:H5"/>
    <mergeCell ref="I2:L2"/>
    <mergeCell ref="N2:Q2"/>
    <mergeCell ref="X2:AA2"/>
    <mergeCell ref="S2:V2"/>
  </mergeCells>
  <phoneticPr fontId="46" type="noConversion"/>
  <conditionalFormatting sqref="E20">
    <cfRule type="dataBar" priority="86">
      <dataBar>
        <cfvo type="num" val="0"/>
        <cfvo type="num" val="1"/>
        <color theme="0" tint="-0.249977111117893"/>
      </dataBar>
      <extLst>
        <ext xmlns:x14="http://schemas.microsoft.com/office/spreadsheetml/2009/9/main" uri="{B025F937-C7B1-47D3-B67F-A62EFF666E3E}">
          <x14:id>{84295174-5D0A-4009-A4D3-0DE82AC825D2}</x14:id>
        </ext>
      </extLst>
    </cfRule>
  </conditionalFormatting>
  <conditionalFormatting sqref="E21:E31 E12:E19">
    <cfRule type="dataBar" priority="104">
      <dataBar>
        <cfvo type="num" val="0"/>
        <cfvo type="num" val="1"/>
        <color theme="0" tint="-0.249977111117893"/>
      </dataBar>
      <extLst>
        <ext xmlns:x14="http://schemas.microsoft.com/office/spreadsheetml/2009/9/main" uri="{B025F937-C7B1-47D3-B67F-A62EFF666E3E}">
          <x14:id>{F60B4BEB-9B09-4D2D-8609-1CB541AB61C7}</x14:id>
        </ext>
      </extLst>
    </cfRule>
  </conditionalFormatting>
  <conditionalFormatting sqref="E32">
    <cfRule type="dataBar" priority="78">
      <dataBar>
        <cfvo type="num" val="0"/>
        <cfvo type="num" val="1"/>
        <color theme="0" tint="-0.249977111117893"/>
      </dataBar>
      <extLst>
        <ext xmlns:x14="http://schemas.microsoft.com/office/spreadsheetml/2009/9/main" uri="{B025F937-C7B1-47D3-B67F-A62EFF666E3E}">
          <x14:id>{FA7879A5-51C1-48AC-9584-D49B380F8730}</x14:id>
        </ext>
      </extLst>
    </cfRule>
  </conditionalFormatting>
  <conditionalFormatting sqref="E33:E40 E42:E48 E50:E57 E7:E11">
    <cfRule type="dataBar" priority="115">
      <dataBar>
        <cfvo type="num" val="0"/>
        <cfvo type="num" val="1"/>
        <color theme="0" tint="-0.249977111117893"/>
      </dataBar>
      <extLst>
        <ext xmlns:x14="http://schemas.microsoft.com/office/spreadsheetml/2009/9/main" uri="{B025F937-C7B1-47D3-B67F-A62EFF666E3E}">
          <x14:id>{33AA50CA-24AC-422A-B61F-143C28CBED5D}</x14:id>
        </ext>
      </extLst>
    </cfRule>
  </conditionalFormatting>
  <conditionalFormatting sqref="E41">
    <cfRule type="dataBar" priority="69">
      <dataBar>
        <cfvo type="num" val="0"/>
        <cfvo type="num" val="1"/>
        <color theme="0" tint="-0.249977111117893"/>
      </dataBar>
      <extLst>
        <ext xmlns:x14="http://schemas.microsoft.com/office/spreadsheetml/2009/9/main" uri="{B025F937-C7B1-47D3-B67F-A62EFF666E3E}">
          <x14:id>{C56808AF-1F8D-47FB-A0D5-2D98F48BCF9F}</x14:id>
        </ext>
      </extLst>
    </cfRule>
  </conditionalFormatting>
  <conditionalFormatting sqref="E49">
    <cfRule type="dataBar" priority="60">
      <dataBar>
        <cfvo type="num" val="0"/>
        <cfvo type="num" val="1"/>
        <color theme="0" tint="-0.249977111117893"/>
      </dataBar>
      <extLst>
        <ext xmlns:x14="http://schemas.microsoft.com/office/spreadsheetml/2009/9/main" uri="{B025F937-C7B1-47D3-B67F-A62EFF666E3E}">
          <x14:id>{3AB6140A-CF5B-4288-8D65-DCE30714E023}</x14:id>
        </ext>
      </extLst>
    </cfRule>
  </conditionalFormatting>
  <conditionalFormatting sqref="I12:AK12">
    <cfRule type="expression" dxfId="80" priority="38" stopIfTrue="1">
      <formula>AND(#REF!="Med Risk",U$5&gt;=$F14,U$5&lt;=$F14+$G14-1)</formula>
    </cfRule>
    <cfRule type="expression" dxfId="79" priority="34">
      <formula>AND(TODAY()&gt;=U$5,TODAY()&lt;V$5)</formula>
    </cfRule>
    <cfRule type="expression" dxfId="78" priority="35" stopIfTrue="1">
      <formula>AND(#REF!="Low Risk",U$5&gt;=$F14,U$5&lt;=$F14+$G14-1)</formula>
    </cfRule>
    <cfRule type="expression" dxfId="77" priority="36" stopIfTrue="1">
      <formula>AND(#REF!="High Risk",U$5&gt;=$F14,U$5&lt;=$F14+$G14-1)</formula>
    </cfRule>
    <cfRule type="expression" dxfId="76" priority="37" stopIfTrue="1">
      <formula>AND(#REF!="On Track",U$5&gt;=$F14,U$5&lt;=$F14+$G14-1)</formula>
    </cfRule>
    <cfRule type="expression" dxfId="75" priority="39" stopIfTrue="1">
      <formula>AND(LEN(#REF!)=0,U$5&gt;=$F14,U$5&lt;=$F14+$G14-1)</formula>
    </cfRule>
  </conditionalFormatting>
  <conditionalFormatting sqref="I4:AM4">
    <cfRule type="expression" dxfId="74" priority="114">
      <formula>I$5&lt;=EOMONTH($I$5,0)</formula>
    </cfRule>
  </conditionalFormatting>
  <conditionalFormatting sqref="I11:AV20 I22:AV41">
    <cfRule type="expression" dxfId="73" priority="17">
      <formula>AND(TODAY()&gt;=I$5,TODAY()&lt;J$5)</formula>
    </cfRule>
  </conditionalFormatting>
  <conditionalFormatting sqref="I43:AV49">
    <cfRule type="expression" dxfId="72" priority="9">
      <formula>AND(TODAY()&gt;=I$5,TODAY()&lt;J$5)</formula>
    </cfRule>
  </conditionalFormatting>
  <conditionalFormatting sqref="I51:AV57">
    <cfRule type="expression" dxfId="71" priority="1">
      <formula>AND(TODAY()&gt;=I$5,TODAY()&lt;J$5)</formula>
    </cfRule>
  </conditionalFormatting>
  <conditionalFormatting sqref="I4:AW4">
    <cfRule type="expression" dxfId="70" priority="112">
      <formula>AND(I$5&lt;=EOMONTH($I$5,1),I$5&gt;EOMONTH($I$5,0))</formula>
    </cfRule>
  </conditionalFormatting>
  <conditionalFormatting sqref="I7:AW7 I8:K8 M8:AW8 I9:AW20 I32:AW41 I43:AW49">
    <cfRule type="expression" dxfId="69" priority="827" stopIfTrue="1">
      <formula>AND(#REF!="Low Risk",I$5&gt;=$F7,I$5&lt;=$F7+$G7-1)</formula>
    </cfRule>
    <cfRule type="expression" dxfId="68" priority="828" stopIfTrue="1">
      <formula>AND(#REF!="High Risk",I$5&gt;=$F7,I$5&lt;=$F7+$G7-1)</formula>
    </cfRule>
    <cfRule type="expression" dxfId="67" priority="829" stopIfTrue="1">
      <formula>AND(#REF!="On Track",I$5&gt;=$F7,I$5&lt;=$F7+$G7-1)</formula>
    </cfRule>
    <cfRule type="expression" dxfId="66" priority="830" stopIfTrue="1">
      <formula>AND(#REF!="Med Risk",I$5&gt;=$F7,I$5&lt;=$F7+$G7-1)</formula>
    </cfRule>
    <cfRule type="expression" dxfId="65" priority="831" stopIfTrue="1">
      <formula>AND(LEN(#REF!)=0,I$5&gt;=$F7,I$5&lt;=$F7+$G7-1)</formula>
    </cfRule>
  </conditionalFormatting>
  <conditionalFormatting sqref="I9:AW10 K11:AW11 I5:AV5 I7:AV7 I8:K8 M8:AW8">
    <cfRule type="expression" dxfId="64" priority="96">
      <formula>AND(TODAY()&gt;=I$5,TODAY()&lt;J$5)</formula>
    </cfRule>
  </conditionalFormatting>
  <conditionalFormatting sqref="I22:AW31">
    <cfRule type="expression" dxfId="63" priority="1073" stopIfTrue="1">
      <formula>AND(#REF!="Low Risk",I$5&gt;=$F22,I$5&lt;=$F22+$G22-1)</formula>
    </cfRule>
    <cfRule type="expression" dxfId="62" priority="1074" stopIfTrue="1">
      <formula>AND(#REF!="High Risk",I$5&gt;=$F22,I$5&lt;=$F22+$G22-1)</formula>
    </cfRule>
    <cfRule type="expression" dxfId="61" priority="1075" stopIfTrue="1">
      <formula>AND(#REF!="On Track",I$5&gt;=$F22,I$5&lt;=$F22+$G22-1)</formula>
    </cfRule>
    <cfRule type="expression" dxfId="60" priority="1076" stopIfTrue="1">
      <formula>AND(#REF!="Med Risk",I$5&gt;=$F22,I$5&lt;=$F22+$G22-1)</formula>
    </cfRule>
    <cfRule type="expression" dxfId="59" priority="1077" stopIfTrue="1">
      <formula>AND(LEN(#REF!)=0,I$5&gt;=$F22,I$5&lt;=$F22+$G22-1)</formula>
    </cfRule>
  </conditionalFormatting>
  <conditionalFormatting sqref="I51:AW56 I57:AV57">
    <cfRule type="expression" dxfId="58" priority="1093" stopIfTrue="1">
      <formula>AND(#REF!="On Track",I$5&gt;=$F51,I$5&lt;=$F51+$G51-1)</formula>
    </cfRule>
    <cfRule type="expression" dxfId="57" priority="1091" stopIfTrue="1">
      <formula>AND(#REF!="Low Risk",I$5&gt;=$F51,I$5&lt;=$F51+$G51-1)</formula>
    </cfRule>
    <cfRule type="expression" dxfId="56" priority="1092" stopIfTrue="1">
      <formula>AND(#REF!="High Risk",I$5&gt;=$F51,I$5&lt;=$F51+$G51-1)</formula>
    </cfRule>
    <cfRule type="expression" dxfId="55" priority="1094" stopIfTrue="1">
      <formula>AND(#REF!="Med Risk",I$5&gt;=$F51,I$5&lt;=$F51+$G51-1)</formula>
    </cfRule>
    <cfRule type="expression" dxfId="54" priority="1095" stopIfTrue="1">
      <formula>AND(LEN(#REF!)=0,I$5&gt;=$F51,I$5&lt;=$F51+$G51-1)</formula>
    </cfRule>
  </conditionalFormatting>
  <conditionalFormatting sqref="J10:AA10">
    <cfRule type="expression" dxfId="53" priority="52" stopIfTrue="1">
      <formula>AND(LEN(#REF!)=0,V$5&gt;=$F12,V$5&lt;=$F12+$G12-1)</formula>
    </cfRule>
    <cfRule type="expression" dxfId="52" priority="51" stopIfTrue="1">
      <formula>AND(#REF!="Med Risk",V$5&gt;=$F12,V$5&lt;=$F12+$G12-1)</formula>
    </cfRule>
    <cfRule type="expression" dxfId="51" priority="50" stopIfTrue="1">
      <formula>AND(#REF!="On Track",V$5&gt;=$F12,V$5&lt;=$F12+$G12-1)</formula>
    </cfRule>
    <cfRule type="expression" dxfId="50" priority="49" stopIfTrue="1">
      <formula>AND(#REF!="High Risk",V$5&gt;=$F12,V$5&lt;=$F12+$G12-1)</formula>
    </cfRule>
    <cfRule type="expression" dxfId="49" priority="48" stopIfTrue="1">
      <formula>AND(#REF!="Low Risk",V$5&gt;=$F12,V$5&lt;=$F12+$G12-1)</formula>
    </cfRule>
    <cfRule type="expression" dxfId="48" priority="47">
      <formula>AND(TODAY()&gt;=V$5,TODAY()&lt;W$5)</formula>
    </cfRule>
  </conditionalFormatting>
  <conditionalFormatting sqref="J4:AW4">
    <cfRule type="expression" dxfId="47" priority="113">
      <formula>AND(J$5&lt;=EOMONTH($I$5,2),J$5&gt;EOMONTH($I$5,0),J$5&gt;EOMONTH($I$5,1))</formula>
    </cfRule>
  </conditionalFormatting>
  <conditionalFormatting sqref="L8:U8">
    <cfRule type="expression" dxfId="46" priority="868">
      <formula>AND(TODAY()&gt;=X$5,TODAY()&lt;Y$5)</formula>
    </cfRule>
    <cfRule type="expression" dxfId="45" priority="892" stopIfTrue="1">
      <formula>AND(#REF!="Low Risk",X$5&gt;=$F10,X$5&lt;=$F10+$G10-1)</formula>
    </cfRule>
    <cfRule type="expression" dxfId="44" priority="893" stopIfTrue="1">
      <formula>AND(#REF!="High Risk",X$5&gt;=$F10,X$5&lt;=$F10+$G10-1)</formula>
    </cfRule>
    <cfRule type="expression" dxfId="43" priority="894" stopIfTrue="1">
      <formula>AND(#REF!="On Track",X$5&gt;=$F10,X$5&lt;=$F10+$G10-1)</formula>
    </cfRule>
    <cfRule type="expression" dxfId="42" priority="895" stopIfTrue="1">
      <formula>AND(#REF!="Med Risk",X$5&gt;=$F10,X$5&lt;=$F10+$G10-1)</formula>
    </cfRule>
    <cfRule type="expression" dxfId="41" priority="896" stopIfTrue="1">
      <formula>AND(LEN(#REF!)=0,X$5&gt;=$F10,X$5&lt;=$F10+$G10-1)</formula>
    </cfRule>
  </conditionalFormatting>
  <conditionalFormatting sqref="AA11">
    <cfRule type="expression" dxfId="40" priority="43" stopIfTrue="1">
      <formula>AND(#REF!="High Risk",AM$5&gt;=$F13,AM$5&lt;=$F13+$G13-1)</formula>
    </cfRule>
    <cfRule type="expression" dxfId="39" priority="46" stopIfTrue="1">
      <formula>AND(LEN(#REF!)=0,AM$5&gt;=$F13,AM$5&lt;=$F13+$G13-1)</formula>
    </cfRule>
    <cfRule type="expression" dxfId="38" priority="45" stopIfTrue="1">
      <formula>AND(#REF!="Med Risk",AM$5&gt;=$F13,AM$5&lt;=$F13+$G13-1)</formula>
    </cfRule>
    <cfRule type="expression" dxfId="37" priority="44" stopIfTrue="1">
      <formula>AND(#REF!="On Track",AM$5&gt;=$F13,AM$5&lt;=$F13+$G13-1)</formula>
    </cfRule>
    <cfRule type="expression" dxfId="36" priority="42" stopIfTrue="1">
      <formula>AND(#REF!="Low Risk",AM$5&gt;=$F13,AM$5&lt;=$F13+$G13-1)</formula>
    </cfRule>
    <cfRule type="expression" dxfId="35" priority="41">
      <formula>AND(TODAY()&gt;=AM$5,TODAY()&lt;AN$5)</formula>
    </cfRule>
  </conditionalFormatting>
  <conditionalFormatting sqref="AC9:AF9">
    <cfRule type="expression" dxfId="34" priority="53">
      <formula>AND(TODAY()&gt;=AO$5,TODAY()&lt;AP$5)</formula>
    </cfRule>
    <cfRule type="expression" dxfId="33" priority="57" stopIfTrue="1">
      <formula>AND(#REF!="Med Risk",AO$5&gt;=$F11,AO$5&lt;=$F11+$G11-1)</formula>
    </cfRule>
    <cfRule type="expression" dxfId="32" priority="58" stopIfTrue="1">
      <formula>AND(LEN(#REF!)=0,AO$5&gt;=$F11,AO$5&lt;=$F11+$G11-1)</formula>
    </cfRule>
    <cfRule type="expression" dxfId="31" priority="56" stopIfTrue="1">
      <formula>AND(#REF!="On Track",AO$5&gt;=$F11,AO$5&lt;=$F11+$G11-1)</formula>
    </cfRule>
    <cfRule type="expression" dxfId="30" priority="55" stopIfTrue="1">
      <formula>AND(#REF!="High Risk",AO$5&gt;=$F11,AO$5&lt;=$F11+$G11-1)</formula>
    </cfRule>
    <cfRule type="expression" dxfId="29" priority="54" stopIfTrue="1">
      <formula>AND(#REF!="Low Risk",AO$5&gt;=$F11,AO$5&lt;=$F11+$G11-1)</formula>
    </cfRule>
  </conditionalFormatting>
  <conditionalFormatting sqref="AW5:AW20 AW22:AW32 B6:AV6 AW51:AW56">
    <cfRule type="expression" dxfId="28" priority="855">
      <formula>AND(TODAY()&gt;=B$5,TODAY()&lt;#REF!)</formula>
    </cfRule>
  </conditionalFormatting>
  <conditionalFormatting sqref="AW33:AW41">
    <cfRule type="expression" dxfId="27" priority="23">
      <formula>AND(TODAY()&gt;=AW$5,TODAY()&lt;#REF!)</formula>
    </cfRule>
  </conditionalFormatting>
  <conditionalFormatting sqref="AW43:AW49">
    <cfRule type="expression" dxfId="26" priority="15">
      <formula>AND(TODAY()&gt;=AW$5,TODAY()&lt;#REF!)</formula>
    </cfRule>
  </conditionalFormatting>
  <conditionalFormatting sqref="AX69">
    <cfRule type="expression" dxfId="25" priority="1104">
      <formula>AND(TODAY()&gt;=AW$5,TODAY()&lt;#REF!)</formula>
    </cfRule>
    <cfRule type="expression" dxfId="24" priority="1111" stopIfTrue="1">
      <formula>AND(#REF!="Low Risk",AW$5&gt;=$F57,AW$5&lt;=$F57+$G57-1)</formula>
    </cfRule>
    <cfRule type="expression" dxfId="23" priority="1112" stopIfTrue="1">
      <formula>AND(#REF!="High Risk",AW$5&gt;=$F57,AW$5&lt;=$F57+$G57-1)</formula>
    </cfRule>
    <cfRule type="expression" dxfId="22" priority="1113" stopIfTrue="1">
      <formula>AND(#REF!="On Track",AW$5&gt;=$F57,AW$5&lt;=$F57+$G57-1)</formula>
    </cfRule>
    <cfRule type="expression" dxfId="21" priority="1114" stopIfTrue="1">
      <formula>AND(#REF!="Med Risk",AW$5&gt;=$F57,AW$5&lt;=$F57+$G57-1)</formula>
    </cfRule>
    <cfRule type="expression" dxfId="20" priority="1115" stopIfTrue="1">
      <formula>AND(LEN(#REF!)=0,AW$5&gt;=$F57,AW$5&lt;=$F57+$G57-1)</formula>
    </cfRule>
  </conditionalFormatting>
  <dataValidations disablePrompts="1" count="1">
    <dataValidation type="whole" operator="greaterThanOrEqual" allowBlank="1" showInputMessage="1" promptTitle="Scrolling Increment" prompt="Changing this number will scroll the Gantt Chart view." sqref="F4" xr:uid="{C7B576DE-4AAF-45A3-A0AD-7EBE896E3F73}">
      <formula1>0</formula1>
    </dataValidation>
  </dataValidations>
  <pageMargins left="0.15748031496062992" right="0.15748031496062992" top="0.35433070866141736" bottom="0.35433070866141736" header="0.11811023622047245" footer="0.11811023622047245"/>
  <pageSetup paperSize="9" scale="52" fitToHeight="0" orientation="landscape" r:id="rId1"/>
  <drawing r:id="rId2"/>
  <tableParts count="1">
    <tablePart r:id="rId3"/>
  </tableParts>
  <extLst>
    <ext xmlns:x14="http://schemas.microsoft.com/office/spreadsheetml/2009/9/main" uri="{78C0D931-6437-407d-A8EE-F0AAD7539E65}">
      <x14:conditionalFormattings>
        <x14:conditionalFormatting xmlns:xm="http://schemas.microsoft.com/office/excel/2006/main">
          <x14:cfRule type="dataBar" id="{84295174-5D0A-4009-A4D3-0DE82AC825D2}">
            <x14:dataBar minLength="0" maxLength="100" gradient="0">
              <x14:cfvo type="num">
                <xm:f>0</xm:f>
              </x14:cfvo>
              <x14:cfvo type="num">
                <xm:f>1</xm:f>
              </x14:cfvo>
              <x14:negativeFillColor rgb="FFFF0000"/>
              <x14:axisColor rgb="FF000000"/>
            </x14:dataBar>
          </x14:cfRule>
          <xm:sqref>E20</xm:sqref>
        </x14:conditionalFormatting>
        <x14:conditionalFormatting xmlns:xm="http://schemas.microsoft.com/office/excel/2006/main">
          <x14:cfRule type="dataBar" id="{F60B4BEB-9B09-4D2D-8609-1CB541AB61C7}">
            <x14:dataBar minLength="0" maxLength="100" gradient="0">
              <x14:cfvo type="num">
                <xm:f>0</xm:f>
              </x14:cfvo>
              <x14:cfvo type="num">
                <xm:f>1</xm:f>
              </x14:cfvo>
              <x14:negativeFillColor rgb="FFFF0000"/>
              <x14:axisColor rgb="FF000000"/>
            </x14:dataBar>
          </x14:cfRule>
          <xm:sqref>E21:E31 E12:E19</xm:sqref>
        </x14:conditionalFormatting>
        <x14:conditionalFormatting xmlns:xm="http://schemas.microsoft.com/office/excel/2006/main">
          <x14:cfRule type="dataBar" id="{FA7879A5-51C1-48AC-9584-D49B380F8730}">
            <x14:dataBar minLength="0" maxLength="100" gradient="0">
              <x14:cfvo type="num">
                <xm:f>0</xm:f>
              </x14:cfvo>
              <x14:cfvo type="num">
                <xm:f>1</xm:f>
              </x14:cfvo>
              <x14:negativeFillColor rgb="FFFF0000"/>
              <x14:axisColor rgb="FF000000"/>
            </x14:dataBar>
          </x14:cfRule>
          <xm:sqref>E32</xm:sqref>
        </x14:conditionalFormatting>
        <x14:conditionalFormatting xmlns:xm="http://schemas.microsoft.com/office/excel/2006/main">
          <x14:cfRule type="dataBar" id="{33AA50CA-24AC-422A-B61F-143C28CBED5D}">
            <x14:dataBar minLength="0" maxLength="100" gradient="0">
              <x14:cfvo type="num">
                <xm:f>0</xm:f>
              </x14:cfvo>
              <x14:cfvo type="num">
                <xm:f>1</xm:f>
              </x14:cfvo>
              <x14:negativeFillColor rgb="FFFF0000"/>
              <x14:axisColor rgb="FF000000"/>
            </x14:dataBar>
          </x14:cfRule>
          <xm:sqref>E33:E40 E42:E48 E50:E57 E7:E11</xm:sqref>
        </x14:conditionalFormatting>
        <x14:conditionalFormatting xmlns:xm="http://schemas.microsoft.com/office/excel/2006/main">
          <x14:cfRule type="dataBar" id="{C56808AF-1F8D-47FB-A0D5-2D98F48BCF9F}">
            <x14:dataBar minLength="0" maxLength="100" gradient="0">
              <x14:cfvo type="num">
                <xm:f>0</xm:f>
              </x14:cfvo>
              <x14:cfvo type="num">
                <xm:f>1</xm:f>
              </x14:cfvo>
              <x14:negativeFillColor rgb="FFFF0000"/>
              <x14:axisColor rgb="FF000000"/>
            </x14:dataBar>
          </x14:cfRule>
          <xm:sqref>E41</xm:sqref>
        </x14:conditionalFormatting>
        <x14:conditionalFormatting xmlns:xm="http://schemas.microsoft.com/office/excel/2006/main">
          <x14:cfRule type="dataBar" id="{3AB6140A-CF5B-4288-8D65-DCE30714E023}">
            <x14:dataBar minLength="0" maxLength="100" gradient="0">
              <x14:cfvo type="num">
                <xm:f>0</xm:f>
              </x14:cfvo>
              <x14:cfvo type="num">
                <xm:f>1</xm:f>
              </x14:cfvo>
              <x14:negativeFillColor rgb="FFFF0000"/>
              <x14:axisColor rgb="FF000000"/>
            </x14:dataBar>
          </x14:cfRule>
          <xm:sqref>E49</xm:sqref>
        </x14:conditionalFormatting>
        <x14:conditionalFormatting xmlns:xm="http://schemas.microsoft.com/office/excel/2006/main">
          <x14:cfRule type="iconSet" priority="40" id="{19BDD778-28CD-43B9-93F3-8C5F636388BC}">
            <x14:iconSet iconSet="3Stars" showValue="0" custom="1">
              <x14:cfvo type="percent">
                <xm:f>0</xm:f>
              </x14:cfvo>
              <x14:cfvo type="num">
                <xm:f>1</xm:f>
              </x14:cfvo>
              <x14:cfvo type="num">
                <xm:f>2</xm:f>
              </x14:cfvo>
              <x14:cfIcon iconSet="NoIcons" iconId="0"/>
              <x14:cfIcon iconSet="3Flags" iconId="1"/>
              <x14:cfIcon iconSet="3Signs" iconId="0"/>
            </x14:iconSet>
          </x14:cfRule>
          <xm:sqref>I12:AK12</xm:sqref>
        </x14:conditionalFormatting>
        <x14:conditionalFormatting xmlns:xm="http://schemas.microsoft.com/office/excel/2006/main">
          <x14:cfRule type="iconSet" priority="863" id="{F2ADFEEC-85FA-4F69-9FB0-F869C4E26B90}">
            <x14:iconSet iconSet="3Stars" showValue="0" custom="1">
              <x14:cfvo type="percent">
                <xm:f>0</xm:f>
              </x14:cfvo>
              <x14:cfvo type="num">
                <xm:f>1</xm:f>
              </x14:cfvo>
              <x14:cfvo type="num">
                <xm:f>2</xm:f>
              </x14:cfvo>
              <x14:cfIcon iconSet="NoIcons" iconId="0"/>
              <x14:cfIcon iconSet="3Flags" iconId="1"/>
              <x14:cfIcon iconSet="3Signs" iconId="0"/>
            </x14:iconSet>
          </x14:cfRule>
          <xm:sqref>I12:AW13</xm:sqref>
        </x14:conditionalFormatting>
        <x14:conditionalFormatting xmlns:xm="http://schemas.microsoft.com/office/excel/2006/main">
          <x14:cfRule type="iconSet" priority="864" id="{8DC424ED-1603-4650-8DDB-90798DE50BEF}">
            <x14:iconSet iconSet="3Stars" showValue="0" custom="1">
              <x14:cfvo type="percent">
                <xm:f>0</xm:f>
              </x14:cfvo>
              <x14:cfvo type="num">
                <xm:f>1</xm:f>
              </x14:cfvo>
              <x14:cfvo type="num">
                <xm:f>2</xm:f>
              </x14:cfvo>
              <x14:cfIcon iconSet="NoIcons" iconId="0"/>
              <x14:cfIcon iconSet="3Flags" iconId="1"/>
              <x14:cfIcon iconSet="3Signs" iconId="0"/>
            </x14:iconSet>
          </x14:cfRule>
          <xm:sqref>I14:AW16 I7:AW11</xm:sqref>
        </x14:conditionalFormatting>
        <x14:conditionalFormatting xmlns:xm="http://schemas.microsoft.com/office/excel/2006/main">
          <x14:cfRule type="iconSet" priority="1069" id="{8823AF80-A7EB-4833-9BBA-2DDBF1D815C0}">
            <x14:iconSet iconSet="3Stars" showValue="0" custom="1">
              <x14:cfvo type="percent">
                <xm:f>0</xm:f>
              </x14:cfvo>
              <x14:cfvo type="num">
                <xm:f>1</xm:f>
              </x14:cfvo>
              <x14:cfvo type="num">
                <xm:f>2</xm:f>
              </x14:cfvo>
              <x14:cfIcon iconSet="NoIcons" iconId="0"/>
              <x14:cfIcon iconSet="3Flags" iconId="1"/>
              <x14:cfIcon iconSet="3Signs" iconId="0"/>
            </x14:iconSet>
          </x14:cfRule>
          <xm:sqref>I17:AW19</xm:sqref>
        </x14:conditionalFormatting>
        <x14:conditionalFormatting xmlns:xm="http://schemas.microsoft.com/office/excel/2006/main">
          <x14:cfRule type="iconSet" priority="92" id="{CBF1498E-93FE-4214-BC35-45DF9B087F9D}">
            <x14:iconSet iconSet="3Stars" showValue="0" custom="1">
              <x14:cfvo type="percent">
                <xm:f>0</xm:f>
              </x14:cfvo>
              <x14:cfvo type="num">
                <xm:f>1</xm:f>
              </x14:cfvo>
              <x14:cfvo type="num">
                <xm:f>2</xm:f>
              </x14:cfvo>
              <x14:cfIcon iconSet="NoIcons" iconId="0"/>
              <x14:cfIcon iconSet="3Flags" iconId="1"/>
              <x14:cfIcon iconSet="3Signs" iconId="0"/>
            </x14:iconSet>
          </x14:cfRule>
          <xm:sqref>I20:AW20</xm:sqref>
        </x14:conditionalFormatting>
        <x14:conditionalFormatting xmlns:xm="http://schemas.microsoft.com/office/excel/2006/main">
          <x14:cfRule type="iconSet" priority="1078" id="{318FE64B-7063-403D-995C-5284332634A7}">
            <x14:iconSet iconSet="3Stars" showValue="0" custom="1">
              <x14:cfvo type="percent">
                <xm:f>0</xm:f>
              </x14:cfvo>
              <x14:cfvo type="num">
                <xm:f>1</xm:f>
              </x14:cfvo>
              <x14:cfvo type="num">
                <xm:f>2</xm:f>
              </x14:cfvo>
              <x14:cfIcon iconSet="NoIcons" iconId="0"/>
              <x14:cfIcon iconSet="3Flags" iconId="1"/>
              <x14:cfIcon iconSet="3Signs" iconId="0"/>
            </x14:iconSet>
          </x14:cfRule>
          <xm:sqref>I22:AW31</xm:sqref>
        </x14:conditionalFormatting>
        <x14:conditionalFormatting xmlns:xm="http://schemas.microsoft.com/office/excel/2006/main">
          <x14:cfRule type="iconSet" priority="85" id="{845B0069-8A9E-4C71-8532-2CF600C58074}">
            <x14:iconSet iconSet="3Stars" showValue="0" custom="1">
              <x14:cfvo type="percent">
                <xm:f>0</xm:f>
              </x14:cfvo>
              <x14:cfvo type="num">
                <xm:f>1</xm:f>
              </x14:cfvo>
              <x14:cfvo type="num">
                <xm:f>2</xm:f>
              </x14:cfvo>
              <x14:cfIcon iconSet="NoIcons" iconId="0"/>
              <x14:cfIcon iconSet="3Flags" iconId="1"/>
              <x14:cfIcon iconSet="3Signs" iconId="0"/>
            </x14:iconSet>
          </x14:cfRule>
          <xm:sqref>I32:AW32</xm:sqref>
        </x14:conditionalFormatting>
        <x14:conditionalFormatting xmlns:xm="http://schemas.microsoft.com/office/excel/2006/main">
          <x14:cfRule type="iconSet" priority="1084" id="{80482CF9-3CF9-4B0A-A470-3A07166B507F}">
            <x14:iconSet iconSet="3Stars" showValue="0" custom="1">
              <x14:cfvo type="percent">
                <xm:f>0</xm:f>
              </x14:cfvo>
              <x14:cfvo type="num">
                <xm:f>1</xm:f>
              </x14:cfvo>
              <x14:cfvo type="num">
                <xm:f>2</xm:f>
              </x14:cfvo>
              <x14:cfIcon iconSet="NoIcons" iconId="0"/>
              <x14:cfIcon iconSet="3Flags" iconId="1"/>
              <x14:cfIcon iconSet="3Signs" iconId="0"/>
            </x14:iconSet>
          </x14:cfRule>
          <xm:sqref>I33:AW40</xm:sqref>
        </x14:conditionalFormatting>
        <x14:conditionalFormatting xmlns:xm="http://schemas.microsoft.com/office/excel/2006/main">
          <x14:cfRule type="iconSet" priority="76" id="{E87919CF-5C90-415E-9AB9-F8601CCCF811}">
            <x14:iconSet iconSet="3Stars" showValue="0" custom="1">
              <x14:cfvo type="percent">
                <xm:f>0</xm:f>
              </x14:cfvo>
              <x14:cfvo type="num">
                <xm:f>1</xm:f>
              </x14:cfvo>
              <x14:cfvo type="num">
                <xm:f>2</xm:f>
              </x14:cfvo>
              <x14:cfIcon iconSet="NoIcons" iconId="0"/>
              <x14:cfIcon iconSet="3Flags" iconId="1"/>
              <x14:cfIcon iconSet="3Signs" iconId="0"/>
            </x14:iconSet>
          </x14:cfRule>
          <xm:sqref>I41:AW41</xm:sqref>
        </x14:conditionalFormatting>
        <x14:conditionalFormatting xmlns:xm="http://schemas.microsoft.com/office/excel/2006/main">
          <x14:cfRule type="iconSet" priority="1090" id="{DA17EB70-BC7E-4264-83EB-C52A758B7A46}">
            <x14:iconSet iconSet="3Stars" showValue="0" custom="1">
              <x14:cfvo type="percent">
                <xm:f>0</xm:f>
              </x14:cfvo>
              <x14:cfvo type="num">
                <xm:f>1</xm:f>
              </x14:cfvo>
              <x14:cfvo type="num">
                <xm:f>2</xm:f>
              </x14:cfvo>
              <x14:cfIcon iconSet="NoIcons" iconId="0"/>
              <x14:cfIcon iconSet="3Flags" iconId="1"/>
              <x14:cfIcon iconSet="3Signs" iconId="0"/>
            </x14:iconSet>
          </x14:cfRule>
          <xm:sqref>I43:AW48</xm:sqref>
        </x14:conditionalFormatting>
        <x14:conditionalFormatting xmlns:xm="http://schemas.microsoft.com/office/excel/2006/main">
          <x14:cfRule type="iconSet" priority="67" id="{E54DD896-2DCA-4E47-B8DB-79E036673C27}">
            <x14:iconSet iconSet="3Stars" showValue="0" custom="1">
              <x14:cfvo type="percent">
                <xm:f>0</xm:f>
              </x14:cfvo>
              <x14:cfvo type="num">
                <xm:f>1</xm:f>
              </x14:cfvo>
              <x14:cfvo type="num">
                <xm:f>2</xm:f>
              </x14:cfvo>
              <x14:cfIcon iconSet="NoIcons" iconId="0"/>
              <x14:cfIcon iconSet="3Flags" iconId="1"/>
              <x14:cfIcon iconSet="3Signs" iconId="0"/>
            </x14:iconSet>
          </x14:cfRule>
          <xm:sqref>I49:AW49</xm:sqref>
        </x14:conditionalFormatting>
        <x14:conditionalFormatting xmlns:xm="http://schemas.microsoft.com/office/excel/2006/main">
          <x14:cfRule type="iconSet" priority="1096" id="{5387C320-C759-4203-B8D1-5926D722A2A1}">
            <x14:iconSet iconSet="3Stars" showValue="0" custom="1">
              <x14:cfvo type="percent">
                <xm:f>0</xm:f>
              </x14:cfvo>
              <x14:cfvo type="num">
                <xm:f>1</xm:f>
              </x14:cfvo>
              <x14:cfvo type="num">
                <xm:f>2</xm:f>
              </x14:cfvo>
              <x14:cfIcon iconSet="NoIcons" iconId="0"/>
              <x14:cfIcon iconSet="3Flags" iconId="1"/>
              <x14:cfIcon iconSet="3Signs" iconId="0"/>
            </x14:iconSet>
          </x14:cfRule>
          <xm:sqref>I51:AW56 I57:AV57</xm:sqref>
        </x14:conditionalFormatting>
        <x14:conditionalFormatting xmlns:xm="http://schemas.microsoft.com/office/excel/2006/main">
          <x14:cfRule type="iconSet" priority="33" id="{FFF89744-52C4-47AC-8B80-224DFB0AF7F4}">
            <x14:iconSet iconSet="3Stars" showValue="0" custom="1">
              <x14:cfvo type="percent">
                <xm:f>0</xm:f>
              </x14:cfvo>
              <x14:cfvo type="num">
                <xm:f>1</xm:f>
              </x14:cfvo>
              <x14:cfvo type="num">
                <xm:f>2</xm:f>
              </x14:cfvo>
              <x14:cfIcon iconSet="NoIcons" iconId="0"/>
              <x14:cfIcon iconSet="3Flags" iconId="1"/>
              <x14:cfIcon iconSet="3Signs" iconId="0"/>
            </x14:iconSet>
          </x14:cfRule>
          <xm:sqref>AL12</xm:sqref>
        </x14:conditionalFormatting>
        <x14:conditionalFormatting xmlns:xm="http://schemas.microsoft.com/office/excel/2006/main">
          <x14:cfRule type="iconSet" priority="1116" id="{5387C320-C759-4203-B8D1-5926D722A2A1}">
            <x14:iconSet iconSet="3Stars" showValue="0" custom="1">
              <x14:cfvo type="percent">
                <xm:f>0</xm:f>
              </x14:cfvo>
              <x14:cfvo type="num">
                <xm:f>1</xm:f>
              </x14:cfvo>
              <x14:cfvo type="num">
                <xm:f>2</xm:f>
              </x14:cfvo>
              <x14:cfIcon iconSet="NoIcons" iconId="0"/>
              <x14:cfIcon iconSet="3Flags" iconId="1"/>
              <x14:cfIcon iconSet="3Signs" iconId="0"/>
            </x14:iconSet>
          </x14:cfRule>
          <xm:sqref>AX69</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G41"/>
  <sheetViews>
    <sheetView showGridLines="0" showRuler="0" zoomScale="72" zoomScaleNormal="72" zoomScalePageLayoutView="70" workbookViewId="0"/>
  </sheetViews>
  <sheetFormatPr defaultRowHeight="30" customHeight="1" x14ac:dyDescent="0.35"/>
  <cols>
    <col min="1" max="1" width="2.6328125" style="117" customWidth="1"/>
    <col min="2" max="2" width="49.6328125" style="33" customWidth="1"/>
    <col min="3" max="3" width="10.54296875" style="33" customWidth="1"/>
    <col min="4" max="5" width="10.36328125" style="33" customWidth="1"/>
    <col min="6" max="6" width="12.36328125" style="33" customWidth="1"/>
    <col min="7" max="7" width="17.6328125" style="33" customWidth="1"/>
    <col min="8" max="8" width="14.54296875" style="33" customWidth="1"/>
    <col min="9" max="9" width="11.54296875" style="44" customWidth="1"/>
    <col min="10" max="10" width="10.453125" style="33" customWidth="1"/>
    <col min="11" max="11" width="2.6328125" style="33" customWidth="1"/>
    <col min="12" max="59" width="4.26953125" style="33" customWidth="1"/>
    <col min="60" max="16384" width="8.7265625" style="33"/>
  </cols>
  <sheetData>
    <row r="1" spans="1:59" ht="30" customHeight="1" x14ac:dyDescent="0.65">
      <c r="A1" s="85" t="s">
        <v>20</v>
      </c>
      <c r="B1" s="86" t="s">
        <v>753</v>
      </c>
      <c r="C1" s="36"/>
      <c r="D1" s="87"/>
      <c r="E1" s="87"/>
      <c r="F1" s="87"/>
      <c r="G1" s="87"/>
      <c r="I1" s="33"/>
      <c r="J1" s="37"/>
    </row>
    <row r="2" spans="1:59" ht="30" customHeight="1" x14ac:dyDescent="0.45">
      <c r="A2" s="85" t="s">
        <v>14</v>
      </c>
      <c r="B2" s="90" t="s">
        <v>24</v>
      </c>
      <c r="C2" s="437">
        <f ca="1">TODAY()</f>
        <v>45911</v>
      </c>
      <c r="D2" s="437"/>
      <c r="E2" s="145"/>
      <c r="F2" s="145"/>
      <c r="G2" s="145"/>
    </row>
    <row r="3" spans="1:59" ht="30" customHeight="1" x14ac:dyDescent="0.45">
      <c r="A3" s="85"/>
      <c r="B3" s="90"/>
      <c r="C3" s="145"/>
      <c r="D3" s="145"/>
      <c r="E3" s="145"/>
      <c r="F3" s="145"/>
      <c r="G3" s="145"/>
    </row>
    <row r="4" spans="1:59" ht="15" customHeight="1" x14ac:dyDescent="0.35">
      <c r="A4" s="85" t="s">
        <v>16</v>
      </c>
      <c r="B4" s="418"/>
      <c r="C4" s="418"/>
      <c r="D4" s="418"/>
      <c r="E4" s="418"/>
      <c r="F4" s="418"/>
      <c r="G4" s="418"/>
      <c r="H4" s="418"/>
      <c r="I4" s="418"/>
      <c r="J4" s="418"/>
      <c r="K4" s="418"/>
    </row>
    <row r="5" spans="1:59" ht="25.25" customHeight="1" x14ac:dyDescent="0.35">
      <c r="A5" s="85" t="s">
        <v>17</v>
      </c>
      <c r="I5" s="33"/>
      <c r="L5" s="433" t="s">
        <v>761</v>
      </c>
      <c r="M5" s="434"/>
      <c r="N5" s="434"/>
      <c r="O5" s="435"/>
      <c r="P5" s="436" t="s">
        <v>762</v>
      </c>
      <c r="Q5" s="432"/>
      <c r="R5" s="432"/>
      <c r="S5" s="432"/>
      <c r="T5" s="431" t="s">
        <v>763</v>
      </c>
      <c r="U5" s="432"/>
      <c r="V5" s="432"/>
      <c r="W5" s="432"/>
      <c r="X5" s="431" t="s">
        <v>764</v>
      </c>
      <c r="Y5" s="432"/>
      <c r="Z5" s="432"/>
      <c r="AA5" s="432"/>
      <c r="AB5" s="431" t="s">
        <v>765</v>
      </c>
      <c r="AC5" s="432"/>
      <c r="AD5" s="432"/>
      <c r="AE5" s="432"/>
      <c r="AF5" s="431" t="s">
        <v>766</v>
      </c>
      <c r="AG5" s="432"/>
      <c r="AH5" s="432"/>
      <c r="AI5" s="432"/>
      <c r="AJ5" s="431" t="s">
        <v>767</v>
      </c>
      <c r="AK5" s="432"/>
      <c r="AL5" s="432"/>
      <c r="AM5" s="432"/>
      <c r="AN5" s="431" t="s">
        <v>768</v>
      </c>
      <c r="AO5" s="432"/>
      <c r="AP5" s="432"/>
      <c r="AQ5" s="432"/>
      <c r="AR5" s="431" t="s">
        <v>769</v>
      </c>
      <c r="AS5" s="432"/>
      <c r="AT5" s="432"/>
      <c r="AU5" s="432"/>
      <c r="AV5" s="431" t="s">
        <v>770</v>
      </c>
      <c r="AW5" s="432"/>
      <c r="AX5" s="432"/>
      <c r="AY5" s="432"/>
      <c r="AZ5" s="431" t="s">
        <v>771</v>
      </c>
      <c r="BA5" s="432"/>
      <c r="BB5" s="432"/>
      <c r="BC5" s="432"/>
      <c r="BD5" s="431" t="s">
        <v>772</v>
      </c>
      <c r="BE5" s="432"/>
      <c r="BF5" s="432"/>
      <c r="BG5" s="432"/>
    </row>
    <row r="6" spans="1:59" ht="41.5" customHeight="1" x14ac:dyDescent="0.35">
      <c r="A6" s="85" t="s">
        <v>18</v>
      </c>
      <c r="B6" s="68" t="s">
        <v>13</v>
      </c>
      <c r="C6" s="149" t="s">
        <v>205</v>
      </c>
      <c r="D6" s="150" t="s">
        <v>3</v>
      </c>
      <c r="E6" s="151" t="s">
        <v>445</v>
      </c>
      <c r="F6" s="151" t="s">
        <v>447</v>
      </c>
      <c r="G6" s="152" t="s">
        <v>446</v>
      </c>
      <c r="H6" s="149" t="s">
        <v>4</v>
      </c>
      <c r="I6" s="149" t="s">
        <v>5</v>
      </c>
      <c r="J6" s="149" t="s">
        <v>0</v>
      </c>
      <c r="K6" s="106"/>
      <c r="L6" s="389">
        <v>1</v>
      </c>
      <c r="M6" s="365">
        <v>2</v>
      </c>
      <c r="N6" s="365">
        <v>3</v>
      </c>
      <c r="O6" s="390">
        <v>4</v>
      </c>
      <c r="P6" s="389">
        <v>1</v>
      </c>
      <c r="Q6" s="365">
        <v>2</v>
      </c>
      <c r="R6" s="365">
        <v>3</v>
      </c>
      <c r="S6" s="390">
        <v>4</v>
      </c>
      <c r="T6" s="389">
        <v>1</v>
      </c>
      <c r="U6" s="365">
        <v>2</v>
      </c>
      <c r="V6" s="365">
        <v>3</v>
      </c>
      <c r="W6" s="390">
        <v>4</v>
      </c>
      <c r="X6" s="389">
        <v>1</v>
      </c>
      <c r="Y6" s="365">
        <v>2</v>
      </c>
      <c r="Z6" s="365">
        <v>3</v>
      </c>
      <c r="AA6" s="390">
        <v>4</v>
      </c>
      <c r="AB6" s="389">
        <v>1</v>
      </c>
      <c r="AC6" s="365">
        <v>2</v>
      </c>
      <c r="AD6" s="365">
        <v>3</v>
      </c>
      <c r="AE6" s="390">
        <v>4</v>
      </c>
      <c r="AF6" s="389">
        <v>1</v>
      </c>
      <c r="AG6" s="365">
        <v>2</v>
      </c>
      <c r="AH6" s="365">
        <v>3</v>
      </c>
      <c r="AI6" s="390">
        <v>4</v>
      </c>
      <c r="AJ6" s="389">
        <v>1</v>
      </c>
      <c r="AK6" s="365">
        <v>2</v>
      </c>
      <c r="AL6" s="365">
        <v>3</v>
      </c>
      <c r="AM6" s="390">
        <v>4</v>
      </c>
      <c r="AN6" s="389">
        <v>1</v>
      </c>
      <c r="AO6" s="365">
        <v>2</v>
      </c>
      <c r="AP6" s="365">
        <v>3</v>
      </c>
      <c r="AQ6" s="390">
        <v>4</v>
      </c>
      <c r="AR6" s="389">
        <v>1</v>
      </c>
      <c r="AS6" s="365">
        <v>2</v>
      </c>
      <c r="AT6" s="365">
        <v>3</v>
      </c>
      <c r="AU6" s="390">
        <v>4</v>
      </c>
      <c r="AV6" s="389">
        <v>1</v>
      </c>
      <c r="AW6" s="365">
        <v>2</v>
      </c>
      <c r="AX6" s="365">
        <v>3</v>
      </c>
      <c r="AY6" s="390">
        <v>4</v>
      </c>
      <c r="AZ6" s="389">
        <v>1</v>
      </c>
      <c r="BA6" s="365">
        <v>2</v>
      </c>
      <c r="BB6" s="365">
        <v>3</v>
      </c>
      <c r="BC6" s="390">
        <v>4</v>
      </c>
      <c r="BD6" s="389">
        <v>1</v>
      </c>
      <c r="BE6" s="365">
        <v>2</v>
      </c>
      <c r="BF6" s="365">
        <v>3</v>
      </c>
      <c r="BG6" s="390">
        <v>4</v>
      </c>
    </row>
    <row r="7" spans="1:59" ht="30" hidden="1" customHeight="1" x14ac:dyDescent="0.35">
      <c r="A7" s="117" t="s">
        <v>22</v>
      </c>
      <c r="B7" s="154"/>
      <c r="C7" s="138"/>
      <c r="D7" s="155"/>
      <c r="E7" s="149"/>
      <c r="F7" s="149"/>
      <c r="G7" s="156"/>
      <c r="H7" s="138"/>
      <c r="I7" s="157"/>
      <c r="J7" s="140"/>
      <c r="K7" s="106"/>
      <c r="L7" s="391"/>
      <c r="O7" s="392"/>
      <c r="P7" s="391"/>
      <c r="S7" s="392"/>
      <c r="T7" s="391"/>
      <c r="W7" s="392"/>
      <c r="X7" s="391"/>
      <c r="AA7" s="392"/>
      <c r="AB7" s="391"/>
      <c r="AE7" s="392"/>
      <c r="AF7" s="391"/>
      <c r="AI7" s="392"/>
      <c r="AJ7" s="391"/>
      <c r="AM7" s="392"/>
      <c r="AN7" s="391"/>
      <c r="AQ7" s="392"/>
      <c r="AR7" s="391"/>
      <c r="AU7" s="392"/>
      <c r="AV7" s="391"/>
      <c r="AY7" s="392"/>
      <c r="AZ7" s="391"/>
      <c r="BC7" s="392"/>
      <c r="BD7" s="391"/>
      <c r="BG7" s="392"/>
    </row>
    <row r="8" spans="1:59" s="50" customFormat="1" ht="37.5" customHeight="1" x14ac:dyDescent="0.5">
      <c r="A8" s="373" t="s">
        <v>19</v>
      </c>
      <c r="B8" s="374" t="s">
        <v>774</v>
      </c>
      <c r="C8" s="375"/>
      <c r="D8" s="375"/>
      <c r="E8" s="375"/>
      <c r="F8" s="375"/>
      <c r="G8" s="375"/>
      <c r="H8" s="376"/>
      <c r="I8" s="377"/>
      <c r="J8" s="378"/>
      <c r="K8" s="379"/>
      <c r="L8" s="393"/>
      <c r="M8" s="380"/>
      <c r="N8" s="380"/>
      <c r="O8" s="394"/>
      <c r="P8" s="393"/>
      <c r="Q8" s="380"/>
      <c r="R8" s="380"/>
      <c r="S8" s="394"/>
      <c r="T8" s="393"/>
      <c r="U8" s="380"/>
      <c r="V8" s="380"/>
      <c r="W8" s="394"/>
      <c r="X8" s="393"/>
      <c r="Y8" s="380"/>
      <c r="Z8" s="380"/>
      <c r="AA8" s="394"/>
      <c r="AB8" s="393"/>
      <c r="AC8" s="380"/>
      <c r="AD8" s="380"/>
      <c r="AE8" s="394"/>
      <c r="AF8" s="393"/>
      <c r="AG8" s="380"/>
      <c r="AH8" s="380"/>
      <c r="AI8" s="394"/>
      <c r="AJ8" s="393"/>
      <c r="AK8" s="380"/>
      <c r="AL8" s="380"/>
      <c r="AM8" s="394"/>
      <c r="AN8" s="393"/>
      <c r="AO8" s="380"/>
      <c r="AP8" s="380"/>
      <c r="AQ8" s="394"/>
      <c r="AR8" s="393"/>
      <c r="AS8" s="380"/>
      <c r="AT8" s="380"/>
      <c r="AU8" s="394"/>
      <c r="AV8" s="393"/>
      <c r="AW8" s="380"/>
      <c r="AX8" s="380"/>
      <c r="AY8" s="394"/>
      <c r="AZ8" s="393"/>
      <c r="BA8" s="380"/>
      <c r="BB8" s="380"/>
      <c r="BC8" s="394"/>
      <c r="BD8" s="393"/>
      <c r="BE8" s="380"/>
      <c r="BF8" s="380"/>
      <c r="BG8" s="394"/>
    </row>
    <row r="9" spans="1:59" s="50" customFormat="1" ht="37.5" customHeight="1" x14ac:dyDescent="0.35">
      <c r="A9" s="381"/>
      <c r="B9" s="372" t="s">
        <v>777</v>
      </c>
      <c r="C9" s="369" t="s">
        <v>10</v>
      </c>
      <c r="D9" s="369" t="s">
        <v>448</v>
      </c>
      <c r="E9" s="369" t="s">
        <v>444</v>
      </c>
      <c r="F9" s="369" t="s">
        <v>450</v>
      </c>
      <c r="G9" s="369" t="s">
        <v>455</v>
      </c>
      <c r="H9" s="370">
        <v>0.85</v>
      </c>
      <c r="I9" s="371">
        <f ca="1">TODAY()</f>
        <v>45911</v>
      </c>
      <c r="J9" s="134">
        <v>3</v>
      </c>
      <c r="K9" s="106"/>
      <c r="L9" s="395"/>
      <c r="M9" s="294"/>
      <c r="N9" s="403"/>
      <c r="O9" s="404"/>
      <c r="P9" s="395"/>
      <c r="Q9" s="294"/>
      <c r="R9" s="294"/>
      <c r="S9" s="396"/>
      <c r="T9" s="395"/>
      <c r="U9" s="294"/>
      <c r="V9" s="294"/>
      <c r="W9" s="402"/>
      <c r="X9" s="395"/>
      <c r="Y9" s="294"/>
      <c r="Z9" s="294"/>
      <c r="AA9" s="396"/>
      <c r="AB9" s="395"/>
      <c r="AC9" s="294"/>
      <c r="AD9" s="294"/>
      <c r="AE9" s="396"/>
      <c r="AF9" s="395"/>
      <c r="AG9" s="294"/>
      <c r="AH9" s="294"/>
      <c r="AI9" s="396"/>
      <c r="AJ9" s="395"/>
      <c r="AK9" s="294"/>
      <c r="AL9" s="294"/>
      <c r="AM9" s="396"/>
      <c r="AN9" s="395"/>
      <c r="AO9" s="294"/>
      <c r="AP9" s="294"/>
      <c r="AQ9" s="396"/>
      <c r="AR9" s="395"/>
      <c r="AS9" s="294"/>
      <c r="AT9" s="294"/>
      <c r="AU9" s="396"/>
      <c r="AV9" s="395"/>
      <c r="AW9" s="294"/>
      <c r="AX9" s="294"/>
      <c r="AY9" s="396"/>
      <c r="AZ9" s="395"/>
      <c r="BA9" s="294"/>
      <c r="BB9" s="294"/>
      <c r="BC9" s="396"/>
      <c r="BD9" s="395"/>
      <c r="BE9" s="294"/>
      <c r="BF9" s="294"/>
      <c r="BG9" s="396"/>
    </row>
    <row r="10" spans="1:59" s="50" customFormat="1" ht="37.5" customHeight="1" x14ac:dyDescent="0.35">
      <c r="A10" s="381"/>
      <c r="B10" s="372" t="s">
        <v>777</v>
      </c>
      <c r="C10" s="340" t="s">
        <v>8</v>
      </c>
      <c r="D10" s="340" t="s">
        <v>448</v>
      </c>
      <c r="E10" s="340" t="s">
        <v>448</v>
      </c>
      <c r="F10" s="340" t="s">
        <v>26</v>
      </c>
      <c r="G10" s="340"/>
      <c r="H10" s="341">
        <v>0.7</v>
      </c>
      <c r="I10" s="342">
        <f ca="1">TODAY()+J9</f>
        <v>45914</v>
      </c>
      <c r="J10" s="114">
        <v>9</v>
      </c>
      <c r="K10" s="106"/>
      <c r="L10" s="395"/>
      <c r="M10" s="294"/>
      <c r="N10" s="294"/>
      <c r="O10" s="404"/>
      <c r="P10" s="405"/>
      <c r="Q10" s="294"/>
      <c r="R10" s="294"/>
      <c r="S10" s="396"/>
      <c r="T10" s="395"/>
      <c r="U10" s="294"/>
      <c r="V10" s="294"/>
      <c r="W10" s="402"/>
      <c r="X10" s="395"/>
      <c r="Y10" s="294"/>
      <c r="Z10" s="294"/>
      <c r="AA10" s="396"/>
      <c r="AB10" s="395"/>
      <c r="AC10" s="294"/>
      <c r="AD10" s="294"/>
      <c r="AE10" s="396"/>
      <c r="AF10" s="395"/>
      <c r="AG10" s="294"/>
      <c r="AH10" s="294"/>
      <c r="AI10" s="396"/>
      <c r="AJ10" s="395"/>
      <c r="AK10" s="294"/>
      <c r="AL10" s="294"/>
      <c r="AM10" s="396"/>
      <c r="AN10" s="395"/>
      <c r="AO10" s="294"/>
      <c r="AP10" s="294"/>
      <c r="AQ10" s="396"/>
      <c r="AR10" s="395"/>
      <c r="AS10" s="294"/>
      <c r="AT10" s="294"/>
      <c r="AU10" s="396"/>
      <c r="AV10" s="395"/>
      <c r="AW10" s="294"/>
      <c r="AX10" s="294"/>
      <c r="AY10" s="396"/>
      <c r="AZ10" s="395"/>
      <c r="BA10" s="294"/>
      <c r="BB10" s="294"/>
      <c r="BC10" s="396"/>
      <c r="BD10" s="395"/>
      <c r="BE10" s="294"/>
      <c r="BF10" s="294"/>
      <c r="BG10" s="396"/>
    </row>
    <row r="11" spans="1:59" s="50" customFormat="1" ht="37.5" customHeight="1" x14ac:dyDescent="0.35">
      <c r="A11" s="382"/>
      <c r="B11" s="372" t="s">
        <v>777</v>
      </c>
      <c r="C11" s="340" t="s">
        <v>8</v>
      </c>
      <c r="D11" s="340" t="s">
        <v>27</v>
      </c>
      <c r="E11" s="340" t="s">
        <v>449</v>
      </c>
      <c r="F11" s="340" t="s">
        <v>451</v>
      </c>
      <c r="G11" s="340"/>
      <c r="H11" s="341">
        <v>0.5</v>
      </c>
      <c r="I11" s="342">
        <f t="shared" ref="I11:I16" ca="1" si="0">TODAY()+J10</f>
        <v>45920</v>
      </c>
      <c r="J11" s="114">
        <v>1</v>
      </c>
      <c r="K11" s="106"/>
      <c r="L11" s="395"/>
      <c r="M11" s="294"/>
      <c r="N11" s="294"/>
      <c r="O11" s="396"/>
      <c r="P11" s="405"/>
      <c r="Q11" s="294"/>
      <c r="R11" s="294"/>
      <c r="S11" s="396"/>
      <c r="T11" s="395"/>
      <c r="U11" s="294"/>
      <c r="V11" s="294"/>
      <c r="W11" s="402"/>
      <c r="X11" s="395"/>
      <c r="Y11" s="294"/>
      <c r="Z11" s="294"/>
      <c r="AA11" s="396"/>
      <c r="AB11" s="395"/>
      <c r="AC11" s="294"/>
      <c r="AD11" s="294"/>
      <c r="AE11" s="396"/>
      <c r="AF11" s="395"/>
      <c r="AG11" s="294"/>
      <c r="AH11" s="294"/>
      <c r="AI11" s="396"/>
      <c r="AJ11" s="395"/>
      <c r="AK11" s="294"/>
      <c r="AL11" s="294"/>
      <c r="AM11" s="396"/>
      <c r="AN11" s="395"/>
      <c r="AO11" s="294"/>
      <c r="AP11" s="294"/>
      <c r="AQ11" s="396"/>
      <c r="AR11" s="395"/>
      <c r="AS11" s="294"/>
      <c r="AT11" s="294"/>
      <c r="AU11" s="396"/>
      <c r="AV11" s="395"/>
      <c r="AW11" s="294"/>
      <c r="AX11" s="294"/>
      <c r="AY11" s="396"/>
      <c r="AZ11" s="395"/>
      <c r="BA11" s="294"/>
      <c r="BB11" s="294"/>
      <c r="BC11" s="396"/>
      <c r="BD11" s="395"/>
      <c r="BE11" s="294"/>
      <c r="BF11" s="294"/>
      <c r="BG11" s="396"/>
    </row>
    <row r="12" spans="1:59" s="50" customFormat="1" ht="37.5" customHeight="1" x14ac:dyDescent="0.35">
      <c r="A12" s="382"/>
      <c r="B12" s="372" t="s">
        <v>777</v>
      </c>
      <c r="C12" s="340" t="s">
        <v>2</v>
      </c>
      <c r="D12" s="340" t="s">
        <v>452</v>
      </c>
      <c r="E12" s="340" t="s">
        <v>448</v>
      </c>
      <c r="F12" s="340" t="s">
        <v>28</v>
      </c>
      <c r="G12" s="340"/>
      <c r="H12" s="341">
        <v>0</v>
      </c>
      <c r="I12" s="342">
        <f t="shared" ca="1" si="0"/>
        <v>45912</v>
      </c>
      <c r="J12" s="114">
        <v>1</v>
      </c>
      <c r="K12" s="106"/>
      <c r="L12" s="395"/>
      <c r="M12" s="294"/>
      <c r="N12" s="294"/>
      <c r="O12" s="396"/>
      <c r="P12" s="405"/>
      <c r="Q12" s="403"/>
      <c r="R12" s="294"/>
      <c r="S12" s="396"/>
      <c r="T12" s="395"/>
      <c r="U12" s="294"/>
      <c r="V12" s="294"/>
      <c r="W12" s="402"/>
      <c r="X12" s="395"/>
      <c r="Y12" s="294"/>
      <c r="Z12" s="294"/>
      <c r="AA12" s="396"/>
      <c r="AB12" s="395"/>
      <c r="AC12" s="294"/>
      <c r="AD12" s="294"/>
      <c r="AE12" s="396"/>
      <c r="AF12" s="395"/>
      <c r="AG12" s="294"/>
      <c r="AH12" s="294"/>
      <c r="AI12" s="396"/>
      <c r="AJ12" s="395"/>
      <c r="AK12" s="294"/>
      <c r="AL12" s="294"/>
      <c r="AM12" s="396"/>
      <c r="AN12" s="395"/>
      <c r="AO12" s="294"/>
      <c r="AP12" s="294"/>
      <c r="AQ12" s="396"/>
      <c r="AR12" s="395"/>
      <c r="AS12" s="294"/>
      <c r="AT12" s="294"/>
      <c r="AU12" s="396"/>
      <c r="AV12" s="395"/>
      <c r="AW12" s="294"/>
      <c r="AX12" s="294"/>
      <c r="AY12" s="396"/>
      <c r="AZ12" s="395"/>
      <c r="BA12" s="294"/>
      <c r="BB12" s="294"/>
      <c r="BC12" s="396"/>
      <c r="BD12" s="395"/>
      <c r="BE12" s="294"/>
      <c r="BF12" s="294"/>
      <c r="BG12" s="396"/>
    </row>
    <row r="13" spans="1:59" s="50" customFormat="1" ht="37.5" customHeight="1" x14ac:dyDescent="0.35">
      <c r="A13" s="382"/>
      <c r="B13" s="372" t="s">
        <v>777</v>
      </c>
      <c r="C13" s="340" t="s">
        <v>2</v>
      </c>
      <c r="D13" s="340" t="s">
        <v>452</v>
      </c>
      <c r="E13" s="340" t="s">
        <v>448</v>
      </c>
      <c r="F13" s="340" t="s">
        <v>28</v>
      </c>
      <c r="G13" s="340" t="s">
        <v>455</v>
      </c>
      <c r="H13" s="341">
        <v>0</v>
      </c>
      <c r="I13" s="342">
        <f t="shared" ca="1" si="0"/>
        <v>45912</v>
      </c>
      <c r="J13" s="114">
        <v>1</v>
      </c>
      <c r="K13" s="106"/>
      <c r="L13" s="395"/>
      <c r="M13" s="294"/>
      <c r="N13" s="294"/>
      <c r="O13" s="396"/>
      <c r="P13" s="395"/>
      <c r="Q13" s="403"/>
      <c r="R13" s="403"/>
      <c r="S13" s="404"/>
      <c r="T13" s="395"/>
      <c r="U13" s="294"/>
      <c r="V13" s="294"/>
      <c r="W13" s="402"/>
      <c r="X13" s="395"/>
      <c r="Y13" s="294"/>
      <c r="Z13" s="294"/>
      <c r="AA13" s="396"/>
      <c r="AB13" s="395"/>
      <c r="AC13" s="294"/>
      <c r="AD13" s="294"/>
      <c r="AE13" s="396"/>
      <c r="AF13" s="395"/>
      <c r="AG13" s="294"/>
      <c r="AH13" s="294"/>
      <c r="AI13" s="396"/>
      <c r="AJ13" s="395"/>
      <c r="AK13" s="294"/>
      <c r="AL13" s="294"/>
      <c r="AM13" s="396"/>
      <c r="AN13" s="395"/>
      <c r="AO13" s="294"/>
      <c r="AP13" s="294"/>
      <c r="AQ13" s="396"/>
      <c r="AR13" s="395"/>
      <c r="AS13" s="294"/>
      <c r="AT13" s="294"/>
      <c r="AU13" s="396"/>
      <c r="AV13" s="395"/>
      <c r="AW13" s="294"/>
      <c r="AX13" s="294"/>
      <c r="AY13" s="396"/>
      <c r="AZ13" s="395"/>
      <c r="BA13" s="294"/>
      <c r="BB13" s="294"/>
      <c r="BC13" s="396"/>
      <c r="BD13" s="395"/>
      <c r="BE13" s="294"/>
      <c r="BF13" s="294"/>
      <c r="BG13" s="396"/>
    </row>
    <row r="14" spans="1:59" s="50" customFormat="1" ht="37.5" customHeight="1" x14ac:dyDescent="0.35">
      <c r="A14" s="382"/>
      <c r="B14" s="372" t="s">
        <v>777</v>
      </c>
      <c r="C14" s="340" t="s">
        <v>2</v>
      </c>
      <c r="D14" s="340" t="s">
        <v>452</v>
      </c>
      <c r="E14" s="340" t="s">
        <v>448</v>
      </c>
      <c r="F14" s="340" t="s">
        <v>28</v>
      </c>
      <c r="G14" s="340"/>
      <c r="H14" s="341">
        <v>0.25</v>
      </c>
      <c r="I14" s="342">
        <f t="shared" ca="1" si="0"/>
        <v>45912</v>
      </c>
      <c r="J14" s="114">
        <v>2</v>
      </c>
      <c r="K14" s="106"/>
      <c r="L14" s="395"/>
      <c r="M14" s="294"/>
      <c r="N14" s="294"/>
      <c r="O14" s="396"/>
      <c r="P14" s="395"/>
      <c r="Q14" s="294"/>
      <c r="R14" s="294"/>
      <c r="S14" s="404"/>
      <c r="T14" s="395"/>
      <c r="U14" s="294"/>
      <c r="V14" s="294"/>
      <c r="W14" s="402"/>
      <c r="X14" s="395"/>
      <c r="Y14" s="294"/>
      <c r="Z14" s="294"/>
      <c r="AA14" s="396"/>
      <c r="AB14" s="395"/>
      <c r="AC14" s="294"/>
      <c r="AD14" s="294"/>
      <c r="AE14" s="396"/>
      <c r="AF14" s="395"/>
      <c r="AG14" s="294"/>
      <c r="AH14" s="294"/>
      <c r="AI14" s="396"/>
      <c r="AJ14" s="395"/>
      <c r="AK14" s="294"/>
      <c r="AL14" s="294"/>
      <c r="AM14" s="396"/>
      <c r="AN14" s="395"/>
      <c r="AO14" s="294"/>
      <c r="AP14" s="294"/>
      <c r="AQ14" s="396"/>
      <c r="AR14" s="395"/>
      <c r="AS14" s="294"/>
      <c r="AT14" s="294"/>
      <c r="AU14" s="396"/>
      <c r="AV14" s="395"/>
      <c r="AW14" s="294"/>
      <c r="AX14" s="294"/>
      <c r="AY14" s="396"/>
      <c r="AZ14" s="395"/>
      <c r="BA14" s="294"/>
      <c r="BB14" s="294"/>
      <c r="BC14" s="396"/>
      <c r="BD14" s="395"/>
      <c r="BE14" s="294"/>
      <c r="BF14" s="294"/>
      <c r="BG14" s="396"/>
    </row>
    <row r="15" spans="1:59" s="50" customFormat="1" ht="37.5" customHeight="1" x14ac:dyDescent="0.35">
      <c r="A15" s="382"/>
      <c r="B15" s="372" t="s">
        <v>777</v>
      </c>
      <c r="C15" s="340" t="s">
        <v>2</v>
      </c>
      <c r="D15" s="340" t="s">
        <v>452</v>
      </c>
      <c r="E15" s="340" t="s">
        <v>448</v>
      </c>
      <c r="F15" s="340" t="s">
        <v>28</v>
      </c>
      <c r="G15" s="340"/>
      <c r="H15" s="341">
        <v>0</v>
      </c>
      <c r="I15" s="342">
        <f t="shared" ca="1" si="0"/>
        <v>45913</v>
      </c>
      <c r="J15" s="114">
        <v>1</v>
      </c>
      <c r="K15" s="106"/>
      <c r="L15" s="395"/>
      <c r="M15" s="294"/>
      <c r="N15" s="294"/>
      <c r="O15" s="396"/>
      <c r="P15" s="407"/>
      <c r="Q15" s="294"/>
      <c r="R15" s="294"/>
      <c r="S15" s="404"/>
      <c r="T15" s="405"/>
      <c r="U15" s="403"/>
      <c r="V15" s="294"/>
      <c r="W15" s="402"/>
      <c r="X15" s="395"/>
      <c r="Y15" s="294"/>
      <c r="Z15" s="294"/>
      <c r="AA15" s="396"/>
      <c r="AB15" s="395"/>
      <c r="AC15" s="294"/>
      <c r="AD15" s="294"/>
      <c r="AE15" s="396"/>
      <c r="AF15" s="395"/>
      <c r="AG15" s="294"/>
      <c r="AH15" s="294"/>
      <c r="AI15" s="396"/>
      <c r="AJ15" s="395"/>
      <c r="AK15" s="294"/>
      <c r="AL15" s="294"/>
      <c r="AM15" s="396"/>
      <c r="AN15" s="395"/>
      <c r="AO15" s="294"/>
      <c r="AP15" s="294"/>
      <c r="AQ15" s="396"/>
      <c r="AR15" s="395"/>
      <c r="AS15" s="294"/>
      <c r="AT15" s="294"/>
      <c r="AU15" s="396"/>
      <c r="AV15" s="395"/>
      <c r="AW15" s="294"/>
      <c r="AX15" s="294"/>
      <c r="AY15" s="396"/>
      <c r="AZ15" s="395"/>
      <c r="BA15" s="294"/>
      <c r="BB15" s="294"/>
      <c r="BC15" s="396"/>
      <c r="BD15" s="395"/>
      <c r="BE15" s="294"/>
      <c r="BF15" s="294"/>
      <c r="BG15" s="396"/>
    </row>
    <row r="16" spans="1:59" s="50" customFormat="1" ht="37.5" customHeight="1" x14ac:dyDescent="0.35">
      <c r="A16" s="382"/>
      <c r="B16" s="372" t="s">
        <v>777</v>
      </c>
      <c r="C16" s="340" t="s">
        <v>2</v>
      </c>
      <c r="D16" s="340" t="s">
        <v>452</v>
      </c>
      <c r="E16" s="340" t="s">
        <v>449</v>
      </c>
      <c r="F16" s="340" t="s">
        <v>28</v>
      </c>
      <c r="G16" s="340"/>
      <c r="H16" s="341">
        <v>0</v>
      </c>
      <c r="I16" s="342">
        <f t="shared" ca="1" si="0"/>
        <v>45912</v>
      </c>
      <c r="J16" s="114">
        <v>1</v>
      </c>
      <c r="K16" s="106"/>
      <c r="L16" s="395"/>
      <c r="M16" s="294"/>
      <c r="N16" s="294"/>
      <c r="O16" s="396"/>
      <c r="P16" s="395"/>
      <c r="Q16" s="294"/>
      <c r="R16" s="294"/>
      <c r="S16" s="396"/>
      <c r="T16" s="395"/>
      <c r="U16" s="403"/>
      <c r="V16" s="403"/>
      <c r="W16" s="402"/>
      <c r="X16" s="395"/>
      <c r="Y16" s="294"/>
      <c r="Z16" s="294"/>
      <c r="AA16" s="396"/>
      <c r="AB16" s="395"/>
      <c r="AC16" s="294"/>
      <c r="AD16" s="294"/>
      <c r="AE16" s="396"/>
      <c r="AF16" s="395"/>
      <c r="AG16" s="294"/>
      <c r="AH16" s="294"/>
      <c r="AI16" s="396"/>
      <c r="AJ16" s="395"/>
      <c r="AK16" s="294"/>
      <c r="AL16" s="294"/>
      <c r="AM16" s="396"/>
      <c r="AN16" s="395"/>
      <c r="AO16" s="294"/>
      <c r="AP16" s="294"/>
      <c r="AQ16" s="396"/>
      <c r="AR16" s="395"/>
      <c r="AS16" s="294"/>
      <c r="AT16" s="294"/>
      <c r="AU16" s="396"/>
      <c r="AV16" s="395"/>
      <c r="AW16" s="294"/>
      <c r="AX16" s="294"/>
      <c r="AY16" s="396"/>
      <c r="AZ16" s="395"/>
      <c r="BA16" s="294"/>
      <c r="BB16" s="294"/>
      <c r="BC16" s="396"/>
      <c r="BD16" s="395"/>
      <c r="BE16" s="294"/>
      <c r="BF16" s="294"/>
      <c r="BG16" s="396"/>
    </row>
    <row r="17" spans="1:59" s="50" customFormat="1" ht="37.5" customHeight="1" x14ac:dyDescent="0.35">
      <c r="A17" s="382"/>
      <c r="B17" s="372" t="s">
        <v>777</v>
      </c>
      <c r="C17" s="366" t="s">
        <v>7</v>
      </c>
      <c r="D17" s="366" t="s">
        <v>453</v>
      </c>
      <c r="E17" s="366"/>
      <c r="F17" s="366"/>
      <c r="G17" s="366" t="s">
        <v>455</v>
      </c>
      <c r="H17" s="367">
        <v>0.2</v>
      </c>
      <c r="I17" s="368"/>
      <c r="J17" s="120">
        <v>6</v>
      </c>
      <c r="K17" s="106"/>
      <c r="L17" s="395"/>
      <c r="M17" s="294"/>
      <c r="N17" s="294"/>
      <c r="O17" s="396"/>
      <c r="P17" s="395"/>
      <c r="Q17" s="294"/>
      <c r="R17" s="294"/>
      <c r="S17" s="396"/>
      <c r="T17" s="395"/>
      <c r="U17" s="403"/>
      <c r="V17" s="403"/>
      <c r="W17" s="402"/>
      <c r="X17" s="395"/>
      <c r="Y17" s="294"/>
      <c r="Z17" s="294"/>
      <c r="AA17" s="396"/>
      <c r="AB17" s="395"/>
      <c r="AC17" s="294"/>
      <c r="AD17" s="294"/>
      <c r="AE17" s="396"/>
      <c r="AF17" s="395"/>
      <c r="AG17" s="294"/>
      <c r="AH17" s="294"/>
      <c r="AI17" s="396"/>
      <c r="AJ17" s="395"/>
      <c r="AK17" s="294"/>
      <c r="AL17" s="294"/>
      <c r="AM17" s="396"/>
      <c r="AN17" s="395"/>
      <c r="AO17" s="294"/>
      <c r="AP17" s="294"/>
      <c r="AQ17" s="396"/>
      <c r="AR17" s="395"/>
      <c r="AS17" s="294"/>
      <c r="AT17" s="294"/>
      <c r="AU17" s="396"/>
      <c r="AV17" s="395"/>
      <c r="AW17" s="294"/>
      <c r="AX17" s="294"/>
      <c r="AY17" s="396"/>
      <c r="AZ17" s="395"/>
      <c r="BA17" s="294"/>
      <c r="BB17" s="294"/>
      <c r="BC17" s="396"/>
      <c r="BD17" s="395"/>
      <c r="BE17" s="294"/>
      <c r="BF17" s="294"/>
      <c r="BG17" s="396"/>
    </row>
    <row r="18" spans="1:59" s="50" customFormat="1" ht="37.5" customHeight="1" x14ac:dyDescent="0.5">
      <c r="A18" s="381"/>
      <c r="B18" s="22" t="s">
        <v>775</v>
      </c>
      <c r="C18" s="137"/>
      <c r="D18" s="137"/>
      <c r="E18" s="137"/>
      <c r="F18" s="137"/>
      <c r="G18" s="137"/>
      <c r="H18" s="138"/>
      <c r="I18" s="139"/>
      <c r="J18" s="140"/>
      <c r="K18" s="106"/>
      <c r="L18" s="397"/>
      <c r="O18" s="398"/>
      <c r="P18" s="397"/>
      <c r="S18" s="398"/>
      <c r="T18" s="397"/>
      <c r="W18" s="398"/>
      <c r="X18" s="397"/>
      <c r="AA18" s="398"/>
      <c r="AB18" s="397"/>
      <c r="AE18" s="398"/>
      <c r="AF18" s="397"/>
      <c r="AI18" s="398"/>
      <c r="AJ18" s="397"/>
      <c r="AM18" s="398"/>
      <c r="AN18" s="397"/>
      <c r="AQ18" s="398"/>
      <c r="AR18" s="397"/>
      <c r="AU18" s="398"/>
      <c r="AV18" s="397"/>
      <c r="AY18" s="398"/>
      <c r="AZ18" s="397"/>
      <c r="BC18" s="398"/>
      <c r="BD18" s="397"/>
      <c r="BG18" s="398"/>
    </row>
    <row r="19" spans="1:59" s="50" customFormat="1" ht="37.5" customHeight="1" x14ac:dyDescent="0.35">
      <c r="A19" s="381"/>
      <c r="B19" s="372" t="s">
        <v>777</v>
      </c>
      <c r="C19" s="369" t="s">
        <v>9</v>
      </c>
      <c r="D19" s="369" t="s">
        <v>454</v>
      </c>
      <c r="E19" s="369" t="s">
        <v>448</v>
      </c>
      <c r="F19" s="369" t="s">
        <v>450</v>
      </c>
      <c r="G19" s="369"/>
      <c r="H19" s="370">
        <v>0.75</v>
      </c>
      <c r="I19" s="371"/>
      <c r="J19" s="134">
        <v>13</v>
      </c>
      <c r="K19" s="106"/>
      <c r="L19" s="395"/>
      <c r="M19" s="294"/>
      <c r="N19" s="294"/>
      <c r="O19" s="396"/>
      <c r="P19" s="395"/>
      <c r="Q19" s="294"/>
      <c r="R19" s="294"/>
      <c r="S19" s="396"/>
      <c r="T19" s="395"/>
      <c r="U19" s="294"/>
      <c r="V19" s="294"/>
      <c r="W19" s="396"/>
      <c r="X19" s="407"/>
      <c r="Y19" s="408"/>
      <c r="Z19" s="408"/>
      <c r="AA19" s="396"/>
      <c r="AB19" s="395"/>
      <c r="AC19" s="294"/>
      <c r="AD19" s="294"/>
      <c r="AE19" s="396"/>
      <c r="AF19" s="395"/>
      <c r="AG19" s="294"/>
      <c r="AH19" s="294"/>
      <c r="AI19" s="406"/>
      <c r="AJ19" s="395"/>
      <c r="AK19" s="294"/>
      <c r="AL19" s="294"/>
      <c r="AM19" s="396"/>
      <c r="AN19" s="395"/>
      <c r="AO19" s="294"/>
      <c r="AP19" s="294"/>
      <c r="AQ19" s="396"/>
      <c r="AR19" s="395"/>
      <c r="AS19" s="294"/>
      <c r="AT19" s="294"/>
      <c r="AU19" s="396"/>
      <c r="AV19" s="395"/>
      <c r="AW19" s="294"/>
      <c r="AX19" s="294"/>
      <c r="AY19" s="396"/>
      <c r="AZ19" s="395"/>
      <c r="BA19" s="294"/>
      <c r="BB19" s="294"/>
      <c r="BC19" s="396"/>
      <c r="BD19" s="395"/>
      <c r="BE19" s="294"/>
      <c r="BF19" s="294"/>
      <c r="BG19" s="396"/>
    </row>
    <row r="20" spans="1:59" s="50" customFormat="1" ht="37.5" customHeight="1" x14ac:dyDescent="0.35">
      <c r="A20" s="382"/>
      <c r="B20" s="372" t="s">
        <v>777</v>
      </c>
      <c r="C20" s="340" t="s">
        <v>10</v>
      </c>
      <c r="D20" s="340" t="s">
        <v>454</v>
      </c>
      <c r="E20" s="340" t="s">
        <v>448</v>
      </c>
      <c r="F20" s="340" t="s">
        <v>450</v>
      </c>
      <c r="G20" s="340"/>
      <c r="H20" s="341">
        <v>0.5</v>
      </c>
      <c r="I20" s="342"/>
      <c r="J20" s="114">
        <v>9</v>
      </c>
      <c r="K20" s="106"/>
      <c r="L20" s="395"/>
      <c r="M20" s="294"/>
      <c r="N20" s="294"/>
      <c r="O20" s="396"/>
      <c r="P20" s="395"/>
      <c r="Q20" s="294"/>
      <c r="R20" s="294"/>
      <c r="S20" s="396"/>
      <c r="T20" s="395"/>
      <c r="U20" s="294"/>
      <c r="V20" s="294"/>
      <c r="W20" s="396"/>
      <c r="X20" s="395"/>
      <c r="Y20" s="294"/>
      <c r="Z20" s="408"/>
      <c r="AA20" s="396"/>
      <c r="AB20" s="395"/>
      <c r="AC20" s="294"/>
      <c r="AD20" s="294"/>
      <c r="AE20" s="396"/>
      <c r="AF20" s="395"/>
      <c r="AG20" s="294"/>
      <c r="AH20" s="294"/>
      <c r="AI20" s="406"/>
      <c r="AJ20" s="395"/>
      <c r="AK20" s="294"/>
      <c r="AL20" s="294"/>
      <c r="AM20" s="396"/>
      <c r="AN20" s="395"/>
      <c r="AO20" s="294"/>
      <c r="AP20" s="294"/>
      <c r="AQ20" s="396"/>
      <c r="AR20" s="395"/>
      <c r="AS20" s="294"/>
      <c r="AT20" s="294"/>
      <c r="AU20" s="396"/>
      <c r="AV20" s="395"/>
      <c r="AW20" s="294"/>
      <c r="AX20" s="294"/>
      <c r="AY20" s="396"/>
      <c r="AZ20" s="395"/>
      <c r="BA20" s="294"/>
      <c r="BB20" s="294"/>
      <c r="BC20" s="396"/>
      <c r="BD20" s="395"/>
      <c r="BE20" s="294"/>
      <c r="BF20" s="294"/>
      <c r="BG20" s="396"/>
    </row>
    <row r="21" spans="1:59" s="50" customFormat="1" ht="37.5" customHeight="1" x14ac:dyDescent="0.35">
      <c r="A21" s="382"/>
      <c r="B21" s="372" t="s">
        <v>777</v>
      </c>
      <c r="C21" s="340" t="s">
        <v>8</v>
      </c>
      <c r="D21" s="340" t="s">
        <v>454</v>
      </c>
      <c r="E21" s="340" t="s">
        <v>448</v>
      </c>
      <c r="F21" s="340" t="s">
        <v>450</v>
      </c>
      <c r="G21" s="340"/>
      <c r="H21" s="341">
        <v>0.33</v>
      </c>
      <c r="I21" s="342"/>
      <c r="J21" s="114">
        <v>11</v>
      </c>
      <c r="K21" s="106"/>
      <c r="L21" s="395"/>
      <c r="M21" s="294"/>
      <c r="N21" s="294"/>
      <c r="O21" s="396"/>
      <c r="P21" s="395"/>
      <c r="Q21" s="294"/>
      <c r="R21" s="294"/>
      <c r="S21" s="396"/>
      <c r="T21" s="395"/>
      <c r="U21" s="294"/>
      <c r="V21" s="294"/>
      <c r="W21" s="396"/>
      <c r="X21" s="395"/>
      <c r="Y21" s="294"/>
      <c r="Z21" s="408"/>
      <c r="AA21" s="396"/>
      <c r="AB21" s="395"/>
      <c r="AC21" s="294"/>
      <c r="AD21" s="294"/>
      <c r="AE21" s="396"/>
      <c r="AF21" s="395"/>
      <c r="AG21" s="294"/>
      <c r="AH21" s="294"/>
      <c r="AI21" s="406"/>
      <c r="AJ21" s="395"/>
      <c r="AK21" s="294"/>
      <c r="AL21" s="294"/>
      <c r="AM21" s="396"/>
      <c r="AN21" s="395"/>
      <c r="AO21" s="294"/>
      <c r="AP21" s="294"/>
      <c r="AQ21" s="396"/>
      <c r="AR21" s="395"/>
      <c r="AS21" s="294"/>
      <c r="AT21" s="294"/>
      <c r="AU21" s="396"/>
      <c r="AV21" s="395"/>
      <c r="AW21" s="294"/>
      <c r="AX21" s="294"/>
      <c r="AY21" s="396"/>
      <c r="AZ21" s="395"/>
      <c r="BA21" s="294"/>
      <c r="BB21" s="294"/>
      <c r="BC21" s="396"/>
      <c r="BD21" s="395"/>
      <c r="BE21" s="294"/>
      <c r="BF21" s="294"/>
      <c r="BG21" s="396"/>
    </row>
    <row r="22" spans="1:59" s="50" customFormat="1" ht="37.5" customHeight="1" x14ac:dyDescent="0.35">
      <c r="A22" s="382"/>
      <c r="B22" s="372" t="s">
        <v>777</v>
      </c>
      <c r="C22" s="340" t="s">
        <v>2</v>
      </c>
      <c r="D22" s="340" t="s">
        <v>454</v>
      </c>
      <c r="E22" s="340" t="s">
        <v>448</v>
      </c>
      <c r="F22" s="340" t="s">
        <v>450</v>
      </c>
      <c r="G22" s="340"/>
      <c r="H22" s="341">
        <v>0</v>
      </c>
      <c r="I22" s="342"/>
      <c r="J22" s="114">
        <v>1</v>
      </c>
      <c r="K22" s="106"/>
      <c r="L22" s="395"/>
      <c r="M22" s="294"/>
      <c r="N22" s="294"/>
      <c r="O22" s="396"/>
      <c r="P22" s="395"/>
      <c r="Q22" s="294"/>
      <c r="R22" s="294"/>
      <c r="S22" s="396"/>
      <c r="T22" s="395"/>
      <c r="U22" s="294"/>
      <c r="V22" s="294"/>
      <c r="W22" s="396"/>
      <c r="X22" s="395"/>
      <c r="Y22" s="294"/>
      <c r="Z22" s="408"/>
      <c r="AA22" s="409"/>
      <c r="AB22" s="395"/>
      <c r="AC22" s="294"/>
      <c r="AD22" s="294"/>
      <c r="AE22" s="396"/>
      <c r="AF22" s="395"/>
      <c r="AG22" s="294"/>
      <c r="AH22" s="294"/>
      <c r="AI22" s="406"/>
      <c r="AJ22" s="395"/>
      <c r="AK22" s="294"/>
      <c r="AL22" s="294"/>
      <c r="AM22" s="396"/>
      <c r="AN22" s="395"/>
      <c r="AO22" s="294"/>
      <c r="AP22" s="294"/>
      <c r="AQ22" s="396"/>
      <c r="AR22" s="395"/>
      <c r="AS22" s="294"/>
      <c r="AT22" s="294"/>
      <c r="AU22" s="396"/>
      <c r="AV22" s="395"/>
      <c r="AW22" s="294"/>
      <c r="AX22" s="294"/>
      <c r="AY22" s="396"/>
      <c r="AZ22" s="395"/>
      <c r="BA22" s="294"/>
      <c r="BB22" s="294"/>
      <c r="BC22" s="396"/>
      <c r="BD22" s="395"/>
      <c r="BE22" s="294"/>
      <c r="BF22" s="294"/>
      <c r="BG22" s="396"/>
    </row>
    <row r="23" spans="1:59" s="50" customFormat="1" ht="37.5" customHeight="1" x14ac:dyDescent="0.35">
      <c r="A23" s="382"/>
      <c r="B23" s="372" t="s">
        <v>777</v>
      </c>
      <c r="C23" s="340" t="s">
        <v>2</v>
      </c>
      <c r="D23" s="340" t="s">
        <v>454</v>
      </c>
      <c r="E23" s="340" t="s">
        <v>448</v>
      </c>
      <c r="F23" s="340" t="s">
        <v>450</v>
      </c>
      <c r="G23" s="340"/>
      <c r="H23" s="341">
        <v>0</v>
      </c>
      <c r="I23" s="342"/>
      <c r="J23" s="114">
        <v>24</v>
      </c>
      <c r="K23" s="106"/>
      <c r="L23" s="395"/>
      <c r="M23" s="294"/>
      <c r="N23" s="294"/>
      <c r="O23" s="396"/>
      <c r="P23" s="395"/>
      <c r="Q23" s="294"/>
      <c r="R23" s="294"/>
      <c r="S23" s="396"/>
      <c r="T23" s="395"/>
      <c r="U23" s="294"/>
      <c r="V23" s="294"/>
      <c r="W23" s="396"/>
      <c r="X23" s="395"/>
      <c r="Y23" s="294"/>
      <c r="Z23" s="294"/>
      <c r="AA23" s="396"/>
      <c r="AB23" s="395"/>
      <c r="AC23" s="408"/>
      <c r="AD23" s="294"/>
      <c r="AE23" s="396"/>
      <c r="AF23" s="395"/>
      <c r="AG23" s="294"/>
      <c r="AH23" s="294"/>
      <c r="AI23" s="406"/>
      <c r="AJ23" s="395"/>
      <c r="AK23" s="294"/>
      <c r="AL23" s="294"/>
      <c r="AM23" s="396"/>
      <c r="AN23" s="395"/>
      <c r="AO23" s="294"/>
      <c r="AP23" s="294"/>
      <c r="AQ23" s="396"/>
      <c r="AR23" s="395"/>
      <c r="AS23" s="294"/>
      <c r="AT23" s="294"/>
      <c r="AU23" s="396"/>
      <c r="AV23" s="395"/>
      <c r="AW23" s="294"/>
      <c r="AX23" s="294"/>
      <c r="AY23" s="396"/>
      <c r="AZ23" s="395"/>
      <c r="BA23" s="294"/>
      <c r="BB23" s="294"/>
      <c r="BC23" s="396"/>
      <c r="BD23" s="395"/>
      <c r="BE23" s="294"/>
      <c r="BF23" s="294"/>
      <c r="BG23" s="396"/>
    </row>
    <row r="24" spans="1:59" s="50" customFormat="1" ht="37.5" customHeight="1" x14ac:dyDescent="0.35">
      <c r="A24" s="382"/>
      <c r="B24" s="372" t="s">
        <v>777</v>
      </c>
      <c r="C24" s="340" t="s">
        <v>2</v>
      </c>
      <c r="D24" s="340" t="s">
        <v>454</v>
      </c>
      <c r="E24" s="340" t="s">
        <v>448</v>
      </c>
      <c r="F24" s="340" t="s">
        <v>450</v>
      </c>
      <c r="G24" s="340"/>
      <c r="H24" s="341">
        <v>0</v>
      </c>
      <c r="I24" s="342"/>
      <c r="J24" s="114"/>
      <c r="K24" s="106"/>
      <c r="L24" s="395"/>
      <c r="M24" s="294"/>
      <c r="N24" s="294"/>
      <c r="O24" s="396"/>
      <c r="P24" s="395"/>
      <c r="Q24" s="294"/>
      <c r="R24" s="294"/>
      <c r="S24" s="396"/>
      <c r="T24" s="395"/>
      <c r="U24" s="294"/>
      <c r="V24" s="294"/>
      <c r="W24" s="396"/>
      <c r="X24" s="395"/>
      <c r="Y24" s="294"/>
      <c r="Z24" s="294"/>
      <c r="AA24" s="396"/>
      <c r="AB24" s="395"/>
      <c r="AC24" s="408"/>
      <c r="AD24" s="294"/>
      <c r="AE24" s="396"/>
      <c r="AF24" s="395"/>
      <c r="AG24" s="294"/>
      <c r="AH24" s="294"/>
      <c r="AI24" s="406"/>
      <c r="AJ24" s="395"/>
      <c r="AK24" s="294"/>
      <c r="AL24" s="294"/>
      <c r="AM24" s="396"/>
      <c r="AN24" s="395"/>
      <c r="AO24" s="294"/>
      <c r="AP24" s="294"/>
      <c r="AQ24" s="396"/>
      <c r="AR24" s="395"/>
      <c r="AS24" s="294"/>
      <c r="AT24" s="294"/>
      <c r="AU24" s="396"/>
      <c r="AV24" s="395"/>
      <c r="AW24" s="294"/>
      <c r="AX24" s="294"/>
      <c r="AY24" s="396"/>
      <c r="AZ24" s="395"/>
      <c r="BA24" s="294"/>
      <c r="BB24" s="294"/>
      <c r="BC24" s="396"/>
      <c r="BD24" s="395"/>
      <c r="BE24" s="294"/>
      <c r="BF24" s="294"/>
      <c r="BG24" s="396"/>
    </row>
    <row r="25" spans="1:59" s="50" customFormat="1" ht="37.5" customHeight="1" x14ac:dyDescent="0.35">
      <c r="A25" s="382"/>
      <c r="B25" s="372" t="s">
        <v>777</v>
      </c>
      <c r="C25" s="340" t="s">
        <v>2</v>
      </c>
      <c r="D25" s="340" t="s">
        <v>454</v>
      </c>
      <c r="E25" s="340" t="s">
        <v>448</v>
      </c>
      <c r="F25" s="340" t="s">
        <v>450</v>
      </c>
      <c r="G25" s="340"/>
      <c r="H25" s="341">
        <v>0</v>
      </c>
      <c r="I25" s="342"/>
      <c r="J25" s="114"/>
      <c r="K25" s="106"/>
      <c r="L25" s="395"/>
      <c r="M25" s="294"/>
      <c r="N25" s="294"/>
      <c r="O25" s="396"/>
      <c r="P25" s="395"/>
      <c r="Q25" s="294"/>
      <c r="R25" s="294"/>
      <c r="S25" s="396"/>
      <c r="T25" s="395"/>
      <c r="U25" s="294"/>
      <c r="V25" s="294"/>
      <c r="W25" s="396"/>
      <c r="X25" s="395"/>
      <c r="Y25" s="294"/>
      <c r="Z25" s="294"/>
      <c r="AA25" s="396"/>
      <c r="AB25" s="395"/>
      <c r="AC25" s="294"/>
      <c r="AD25" s="408"/>
      <c r="AE25" s="409"/>
      <c r="AF25" s="407"/>
      <c r="AG25" s="408"/>
      <c r="AH25" s="408"/>
      <c r="AI25" s="406"/>
      <c r="AJ25" s="395"/>
      <c r="AK25" s="294"/>
      <c r="AL25" s="294"/>
      <c r="AM25" s="396"/>
      <c r="AN25" s="395"/>
      <c r="AO25" s="294"/>
      <c r="AP25" s="294"/>
      <c r="AQ25" s="396"/>
      <c r="AR25" s="395"/>
      <c r="AS25" s="294"/>
      <c r="AT25" s="294"/>
      <c r="AU25" s="396"/>
      <c r="AV25" s="395"/>
      <c r="AW25" s="294"/>
      <c r="AX25" s="294"/>
      <c r="AY25" s="396"/>
      <c r="AZ25" s="395"/>
      <c r="BA25" s="294"/>
      <c r="BB25" s="294"/>
      <c r="BC25" s="396"/>
      <c r="BD25" s="395"/>
      <c r="BE25" s="294"/>
      <c r="BF25" s="294"/>
      <c r="BG25" s="396"/>
    </row>
    <row r="26" spans="1:59" s="50" customFormat="1" ht="37.5" customHeight="1" x14ac:dyDescent="0.35">
      <c r="A26" s="382"/>
      <c r="B26" s="372" t="s">
        <v>777</v>
      </c>
      <c r="C26" s="366" t="s">
        <v>10</v>
      </c>
      <c r="D26" s="366" t="s">
        <v>454</v>
      </c>
      <c r="E26" s="366" t="s">
        <v>448</v>
      </c>
      <c r="F26" s="366" t="s">
        <v>450</v>
      </c>
      <c r="G26" s="366"/>
      <c r="H26" s="367">
        <v>0</v>
      </c>
      <c r="I26" s="368"/>
      <c r="J26" s="120">
        <v>4</v>
      </c>
      <c r="K26" s="106"/>
      <c r="L26" s="395"/>
      <c r="M26" s="294"/>
      <c r="N26" s="294"/>
      <c r="O26" s="396"/>
      <c r="P26" s="395"/>
      <c r="Q26" s="294"/>
      <c r="R26" s="294"/>
      <c r="S26" s="396"/>
      <c r="T26" s="395"/>
      <c r="U26" s="294"/>
      <c r="V26" s="294"/>
      <c r="W26" s="396"/>
      <c r="X26" s="395"/>
      <c r="Y26" s="294"/>
      <c r="Z26" s="294"/>
      <c r="AA26" s="396"/>
      <c r="AB26" s="395"/>
      <c r="AC26" s="294"/>
      <c r="AD26" s="294"/>
      <c r="AE26" s="396"/>
      <c r="AF26" s="395"/>
      <c r="AG26" s="294"/>
      <c r="AH26" s="408"/>
      <c r="AI26" s="406"/>
      <c r="AJ26" s="395"/>
      <c r="AK26" s="294"/>
      <c r="AL26" s="294"/>
      <c r="AM26" s="396"/>
      <c r="AN26" s="395"/>
      <c r="AO26" s="294"/>
      <c r="AP26" s="294"/>
      <c r="AQ26" s="396"/>
      <c r="AR26" s="395"/>
      <c r="AS26" s="294"/>
      <c r="AT26" s="294"/>
      <c r="AU26" s="396"/>
      <c r="AV26" s="395"/>
      <c r="AW26" s="294"/>
      <c r="AX26" s="294"/>
      <c r="AY26" s="396"/>
      <c r="AZ26" s="395"/>
      <c r="BA26" s="294"/>
      <c r="BB26" s="294"/>
      <c r="BC26" s="396"/>
      <c r="BD26" s="395"/>
      <c r="BE26" s="294"/>
      <c r="BF26" s="294"/>
      <c r="BG26" s="396"/>
    </row>
    <row r="27" spans="1:59" s="50" customFormat="1" ht="37.5" customHeight="1" x14ac:dyDescent="0.5">
      <c r="A27" s="382"/>
      <c r="B27" s="22" t="s">
        <v>776</v>
      </c>
      <c r="C27" s="137" t="s">
        <v>7</v>
      </c>
      <c r="D27" s="137"/>
      <c r="E27" s="137"/>
      <c r="F27" s="137"/>
      <c r="G27" s="137"/>
      <c r="H27" s="138"/>
      <c r="I27" s="139"/>
      <c r="J27" s="140">
        <v>14</v>
      </c>
      <c r="K27" s="106"/>
      <c r="L27" s="397"/>
      <c r="O27" s="398"/>
      <c r="P27" s="397"/>
      <c r="S27" s="398"/>
      <c r="T27" s="397"/>
      <c r="W27" s="398"/>
      <c r="X27" s="397"/>
      <c r="AA27" s="398"/>
      <c r="AB27" s="397"/>
      <c r="AE27" s="398"/>
      <c r="AF27" s="397"/>
      <c r="AI27" s="398"/>
      <c r="AJ27" s="397"/>
      <c r="AM27" s="398"/>
      <c r="AN27" s="397"/>
      <c r="AQ27" s="398"/>
      <c r="AR27" s="397"/>
      <c r="AU27" s="398"/>
      <c r="AV27" s="397"/>
      <c r="AY27" s="398"/>
      <c r="AZ27" s="397"/>
      <c r="BC27" s="398"/>
      <c r="BD27" s="397"/>
      <c r="BG27" s="398"/>
    </row>
    <row r="28" spans="1:59" s="50" customFormat="1" ht="37.5" customHeight="1" x14ac:dyDescent="0.35">
      <c r="A28" s="382"/>
      <c r="B28" s="372" t="s">
        <v>777</v>
      </c>
      <c r="C28" s="369" t="s">
        <v>10</v>
      </c>
      <c r="D28" s="369" t="s">
        <v>448</v>
      </c>
      <c r="E28" s="369" t="s">
        <v>444</v>
      </c>
      <c r="F28" s="369" t="s">
        <v>450</v>
      </c>
      <c r="G28" s="369" t="s">
        <v>456</v>
      </c>
      <c r="H28" s="370">
        <v>0</v>
      </c>
      <c r="I28" s="371"/>
      <c r="J28" s="134">
        <v>6</v>
      </c>
      <c r="K28" s="106"/>
      <c r="L28" s="395"/>
      <c r="M28" s="294"/>
      <c r="N28" s="294"/>
      <c r="O28" s="396"/>
      <c r="P28" s="395"/>
      <c r="Q28" s="294"/>
      <c r="R28" s="294"/>
      <c r="S28" s="396"/>
      <c r="T28" s="395"/>
      <c r="U28" s="294"/>
      <c r="V28" s="294"/>
      <c r="W28" s="396"/>
      <c r="X28" s="395"/>
      <c r="Y28" s="294"/>
      <c r="Z28" s="294"/>
      <c r="AA28" s="396"/>
      <c r="AB28" s="395"/>
      <c r="AC28" s="294"/>
      <c r="AD28" s="294"/>
      <c r="AE28" s="396"/>
      <c r="AF28" s="395"/>
      <c r="AG28" s="294"/>
      <c r="AH28" s="294"/>
      <c r="AI28" s="396"/>
      <c r="AJ28" s="395"/>
      <c r="AK28" s="294"/>
      <c r="AL28" s="294"/>
      <c r="AM28" s="396"/>
      <c r="AN28" s="407"/>
      <c r="AO28" s="408"/>
      <c r="AP28" s="408"/>
      <c r="AQ28" s="409"/>
      <c r="AR28" s="410"/>
      <c r="AS28" s="294"/>
      <c r="AT28" s="294"/>
      <c r="AU28" s="396"/>
      <c r="AV28" s="395"/>
      <c r="AW28" s="294"/>
      <c r="AX28" s="294"/>
      <c r="AY28" s="396"/>
      <c r="AZ28" s="395"/>
      <c r="BA28" s="294"/>
      <c r="BB28" s="294"/>
      <c r="BC28" s="396"/>
      <c r="BD28" s="395"/>
      <c r="BE28" s="294"/>
      <c r="BF28" s="294"/>
      <c r="BG28" s="396"/>
    </row>
    <row r="29" spans="1:59" s="50" customFormat="1" ht="37.5" customHeight="1" x14ac:dyDescent="0.35">
      <c r="A29" s="382"/>
      <c r="B29" s="372" t="s">
        <v>777</v>
      </c>
      <c r="C29" s="340" t="s">
        <v>1</v>
      </c>
      <c r="D29" s="340" t="s">
        <v>26</v>
      </c>
      <c r="E29" s="340" t="s">
        <v>448</v>
      </c>
      <c r="F29" s="340" t="s">
        <v>450</v>
      </c>
      <c r="G29" s="340" t="s">
        <v>456</v>
      </c>
      <c r="H29" s="341">
        <v>0</v>
      </c>
      <c r="I29" s="342"/>
      <c r="J29" s="114">
        <v>3</v>
      </c>
      <c r="K29" s="106"/>
      <c r="L29" s="395"/>
      <c r="M29" s="294"/>
      <c r="N29" s="294"/>
      <c r="O29" s="396"/>
      <c r="P29" s="395"/>
      <c r="Q29" s="294"/>
      <c r="R29" s="294"/>
      <c r="S29" s="396"/>
      <c r="T29" s="395"/>
      <c r="U29" s="294"/>
      <c r="V29" s="294"/>
      <c r="W29" s="396"/>
      <c r="X29" s="395"/>
      <c r="Y29" s="294"/>
      <c r="Z29" s="294"/>
      <c r="AA29" s="396"/>
      <c r="AB29" s="395"/>
      <c r="AC29" s="294"/>
      <c r="AD29" s="294"/>
      <c r="AE29" s="396"/>
      <c r="AF29" s="395"/>
      <c r="AG29" s="294"/>
      <c r="AH29" s="294"/>
      <c r="AI29" s="396"/>
      <c r="AJ29" s="395"/>
      <c r="AK29" s="294"/>
      <c r="AL29" s="294"/>
      <c r="AM29" s="396"/>
      <c r="AN29" s="395"/>
      <c r="AO29" s="294"/>
      <c r="AP29" s="408"/>
      <c r="AQ29" s="409"/>
      <c r="AR29" s="410"/>
      <c r="AS29" s="294"/>
      <c r="AT29" s="294"/>
      <c r="AU29" s="396"/>
      <c r="AV29" s="395"/>
      <c r="AW29" s="294"/>
      <c r="AX29" s="294"/>
      <c r="AY29" s="396"/>
      <c r="AZ29" s="395"/>
      <c r="BA29" s="294"/>
      <c r="BB29" s="294"/>
      <c r="BC29" s="396"/>
      <c r="BD29" s="395"/>
      <c r="BE29" s="294"/>
      <c r="BF29" s="294"/>
      <c r="BG29" s="396"/>
    </row>
    <row r="30" spans="1:59" s="50" customFormat="1" ht="37.5" customHeight="1" x14ac:dyDescent="0.35">
      <c r="A30" s="382"/>
      <c r="B30" s="372" t="s">
        <v>777</v>
      </c>
      <c r="C30" s="340" t="s">
        <v>8</v>
      </c>
      <c r="D30" s="340" t="s">
        <v>27</v>
      </c>
      <c r="E30" s="340"/>
      <c r="F30" s="340" t="s">
        <v>450</v>
      </c>
      <c r="G30" s="340" t="s">
        <v>456</v>
      </c>
      <c r="H30" s="341">
        <v>0</v>
      </c>
      <c r="I30" s="342"/>
      <c r="J30" s="114">
        <v>19</v>
      </c>
      <c r="K30" s="106"/>
      <c r="L30" s="395"/>
      <c r="M30" s="294"/>
      <c r="N30" s="294"/>
      <c r="O30" s="396"/>
      <c r="P30" s="395"/>
      <c r="Q30" s="294"/>
      <c r="R30" s="294"/>
      <c r="S30" s="396"/>
      <c r="T30" s="395"/>
      <c r="U30" s="294"/>
      <c r="V30" s="294"/>
      <c r="W30" s="396"/>
      <c r="X30" s="395"/>
      <c r="Y30" s="294"/>
      <c r="Z30" s="294"/>
      <c r="AA30" s="396"/>
      <c r="AB30" s="395"/>
      <c r="AC30" s="294"/>
      <c r="AD30" s="294"/>
      <c r="AE30" s="396"/>
      <c r="AF30" s="395"/>
      <c r="AG30" s="294"/>
      <c r="AH30" s="294"/>
      <c r="AI30" s="396"/>
      <c r="AJ30" s="395"/>
      <c r="AK30" s="294"/>
      <c r="AL30" s="294"/>
      <c r="AM30" s="396"/>
      <c r="AN30" s="395"/>
      <c r="AO30" s="294"/>
      <c r="AP30" s="408"/>
      <c r="AQ30" s="409"/>
      <c r="AR30" s="410"/>
      <c r="AS30" s="294"/>
      <c r="AT30" s="294"/>
      <c r="AU30" s="396"/>
      <c r="AV30" s="395"/>
      <c r="AW30" s="294"/>
      <c r="AX30" s="294"/>
      <c r="AY30" s="396"/>
      <c r="AZ30" s="395"/>
      <c r="BA30" s="294"/>
      <c r="BB30" s="294"/>
      <c r="BC30" s="396"/>
      <c r="BD30" s="395"/>
      <c r="BE30" s="294"/>
      <c r="BF30" s="294"/>
      <c r="BG30" s="396"/>
    </row>
    <row r="31" spans="1:59" s="50" customFormat="1" ht="37.5" customHeight="1" x14ac:dyDescent="0.35">
      <c r="A31" s="382"/>
      <c r="B31" s="372" t="s">
        <v>777</v>
      </c>
      <c r="C31" s="366" t="s">
        <v>8</v>
      </c>
      <c r="D31" s="366" t="s">
        <v>26</v>
      </c>
      <c r="E31" s="366"/>
      <c r="F31" s="366"/>
      <c r="G31" s="366" t="s">
        <v>456</v>
      </c>
      <c r="H31" s="367"/>
      <c r="I31" s="368"/>
      <c r="J31" s="120"/>
      <c r="K31" s="106"/>
      <c r="L31" s="395"/>
      <c r="M31" s="294"/>
      <c r="N31" s="294"/>
      <c r="O31" s="396"/>
      <c r="P31" s="395"/>
      <c r="Q31" s="294"/>
      <c r="R31" s="294"/>
      <c r="S31" s="396"/>
      <c r="T31" s="395"/>
      <c r="U31" s="294"/>
      <c r="V31" s="294"/>
      <c r="W31" s="396"/>
      <c r="X31" s="395"/>
      <c r="Y31" s="294"/>
      <c r="Z31" s="294"/>
      <c r="AA31" s="396"/>
      <c r="AB31" s="395"/>
      <c r="AC31" s="294"/>
      <c r="AD31" s="294"/>
      <c r="AE31" s="396"/>
      <c r="AF31" s="395"/>
      <c r="AG31" s="294"/>
      <c r="AH31" s="294"/>
      <c r="AI31" s="396"/>
      <c r="AJ31" s="395"/>
      <c r="AK31" s="294"/>
      <c r="AL31" s="408"/>
      <c r="AM31" s="409"/>
      <c r="AN31" s="395"/>
      <c r="AO31" s="294"/>
      <c r="AP31" s="294"/>
      <c r="AQ31" s="409"/>
      <c r="AR31" s="410"/>
      <c r="AS31" s="294"/>
      <c r="AT31" s="294"/>
      <c r="AU31" s="396"/>
      <c r="AV31" s="395"/>
      <c r="AW31" s="294"/>
      <c r="AX31" s="294"/>
      <c r="AY31" s="396"/>
      <c r="AZ31" s="395"/>
      <c r="BA31" s="294"/>
      <c r="BB31" s="294"/>
      <c r="BC31" s="396"/>
      <c r="BD31" s="395"/>
      <c r="BE31" s="294"/>
      <c r="BF31" s="294"/>
      <c r="BG31" s="396"/>
    </row>
    <row r="32" spans="1:59" s="50" customFormat="1" ht="37.5" customHeight="1" x14ac:dyDescent="0.5">
      <c r="A32" s="381"/>
      <c r="B32" s="22" t="s">
        <v>773</v>
      </c>
      <c r="C32" s="137"/>
      <c r="D32" s="137"/>
      <c r="E32" s="137"/>
      <c r="F32" s="137"/>
      <c r="G32" s="137"/>
      <c r="H32" s="138"/>
      <c r="I32" s="139"/>
      <c r="J32" s="140"/>
      <c r="K32" s="106"/>
      <c r="L32" s="397"/>
      <c r="O32" s="398"/>
      <c r="P32" s="397"/>
      <c r="S32" s="398"/>
      <c r="T32" s="397"/>
      <c r="W32" s="398"/>
      <c r="X32" s="397"/>
      <c r="AA32" s="398"/>
      <c r="AB32" s="397"/>
      <c r="AE32" s="398"/>
      <c r="AF32" s="397"/>
      <c r="AI32" s="398"/>
      <c r="AJ32" s="397"/>
      <c r="AM32" s="398"/>
      <c r="AN32" s="397"/>
      <c r="AQ32" s="398"/>
      <c r="AR32" s="397"/>
      <c r="AU32" s="398"/>
      <c r="AV32" s="397"/>
      <c r="AY32" s="398"/>
      <c r="AZ32" s="397"/>
      <c r="BC32" s="398"/>
      <c r="BD32" s="397"/>
      <c r="BG32" s="398"/>
    </row>
    <row r="33" spans="1:59" s="50" customFormat="1" ht="37.5" customHeight="1" x14ac:dyDescent="0.35">
      <c r="A33" s="381"/>
      <c r="B33" s="372" t="s">
        <v>777</v>
      </c>
      <c r="C33" s="369" t="s">
        <v>9</v>
      </c>
      <c r="D33" s="369"/>
      <c r="E33" s="369"/>
      <c r="F33" s="369"/>
      <c r="G33" s="369"/>
      <c r="H33" s="370">
        <v>0.25</v>
      </c>
      <c r="I33" s="371"/>
      <c r="J33" s="134">
        <v>13</v>
      </c>
      <c r="K33" s="106"/>
      <c r="L33" s="395"/>
      <c r="M33" s="294"/>
      <c r="N33" s="294"/>
      <c r="O33" s="396"/>
      <c r="P33" s="395"/>
      <c r="Q33" s="294"/>
      <c r="R33" s="294"/>
      <c r="S33" s="396"/>
      <c r="T33" s="395"/>
      <c r="U33" s="294"/>
      <c r="V33" s="294"/>
      <c r="W33" s="396"/>
      <c r="X33" s="395"/>
      <c r="Y33" s="294"/>
      <c r="Z33" s="294"/>
      <c r="AA33" s="396"/>
      <c r="AB33" s="395"/>
      <c r="AC33" s="294"/>
      <c r="AD33" s="294"/>
      <c r="AE33" s="396"/>
      <c r="AF33" s="395"/>
      <c r="AG33" s="294"/>
      <c r="AH33" s="294"/>
      <c r="AI33" s="396"/>
      <c r="AJ33" s="395"/>
      <c r="AK33" s="294"/>
      <c r="AL33" s="294"/>
      <c r="AM33" s="396"/>
      <c r="AN33" s="395"/>
      <c r="AO33" s="294"/>
      <c r="AP33" s="294"/>
      <c r="AQ33" s="396"/>
      <c r="AR33" s="395"/>
      <c r="AS33" s="294"/>
      <c r="AT33" s="294"/>
      <c r="AU33" s="396"/>
      <c r="AV33" s="407"/>
      <c r="AW33" s="408"/>
      <c r="AX33" s="408"/>
      <c r="AY33" s="409"/>
      <c r="AZ33" s="407"/>
      <c r="BA33" s="408"/>
      <c r="BB33" s="294"/>
      <c r="BC33" s="396"/>
      <c r="BD33" s="395"/>
      <c r="BE33" s="411"/>
      <c r="BF33" s="294"/>
      <c r="BG33" s="396"/>
    </row>
    <row r="34" spans="1:59" s="50" customFormat="1" ht="37.5" customHeight="1" x14ac:dyDescent="0.35">
      <c r="A34" s="382"/>
      <c r="B34" s="372" t="s">
        <v>777</v>
      </c>
      <c r="C34" s="340" t="s">
        <v>10</v>
      </c>
      <c r="D34" s="340"/>
      <c r="E34" s="340"/>
      <c r="F34" s="340"/>
      <c r="G34" s="340"/>
      <c r="H34" s="341">
        <v>0.2</v>
      </c>
      <c r="I34" s="342"/>
      <c r="J34" s="114">
        <v>9</v>
      </c>
      <c r="K34" s="106"/>
      <c r="L34" s="395"/>
      <c r="M34" s="294"/>
      <c r="N34" s="294"/>
      <c r="O34" s="396"/>
      <c r="P34" s="395"/>
      <c r="Q34" s="294"/>
      <c r="R34" s="294"/>
      <c r="S34" s="396"/>
      <c r="T34" s="395"/>
      <c r="U34" s="294"/>
      <c r="V34" s="294"/>
      <c r="W34" s="396"/>
      <c r="X34" s="395"/>
      <c r="Y34" s="294"/>
      <c r="Z34" s="294"/>
      <c r="AA34" s="396"/>
      <c r="AB34" s="395"/>
      <c r="AC34" s="294"/>
      <c r="AD34" s="294"/>
      <c r="AE34" s="396"/>
      <c r="AF34" s="395"/>
      <c r="AG34" s="294"/>
      <c r="AH34" s="294"/>
      <c r="AI34" s="396"/>
      <c r="AJ34" s="395"/>
      <c r="AK34" s="294"/>
      <c r="AL34" s="294"/>
      <c r="AM34" s="396"/>
      <c r="AN34" s="395"/>
      <c r="AO34" s="294"/>
      <c r="AP34" s="294"/>
      <c r="AQ34" s="396"/>
      <c r="AR34" s="395"/>
      <c r="AS34" s="294"/>
      <c r="AT34" s="294"/>
      <c r="AU34" s="396"/>
      <c r="AV34" s="395"/>
      <c r="AW34" s="294"/>
      <c r="AX34" s="294"/>
      <c r="AY34" s="409"/>
      <c r="AZ34" s="407"/>
      <c r="BA34" s="408"/>
      <c r="BB34" s="294"/>
      <c r="BC34" s="396"/>
      <c r="BD34" s="395"/>
      <c r="BE34" s="411"/>
      <c r="BF34" s="294"/>
      <c r="BG34" s="396"/>
    </row>
    <row r="35" spans="1:59" s="50" customFormat="1" ht="37.5" customHeight="1" x14ac:dyDescent="0.35">
      <c r="A35" s="382"/>
      <c r="B35" s="372" t="s">
        <v>777</v>
      </c>
      <c r="C35" s="340" t="s">
        <v>8</v>
      </c>
      <c r="D35" s="340"/>
      <c r="E35" s="340"/>
      <c r="F35" s="340"/>
      <c r="G35" s="340"/>
      <c r="H35" s="341">
        <v>0.15</v>
      </c>
      <c r="I35" s="342"/>
      <c r="J35" s="114">
        <v>11</v>
      </c>
      <c r="K35" s="106"/>
      <c r="L35" s="395"/>
      <c r="M35" s="294"/>
      <c r="N35" s="294"/>
      <c r="O35" s="396"/>
      <c r="P35" s="395"/>
      <c r="Q35" s="294"/>
      <c r="R35" s="294"/>
      <c r="S35" s="396"/>
      <c r="T35" s="395"/>
      <c r="U35" s="294"/>
      <c r="V35" s="294"/>
      <c r="W35" s="396"/>
      <c r="X35" s="395"/>
      <c r="Y35" s="294"/>
      <c r="Z35" s="294"/>
      <c r="AA35" s="396"/>
      <c r="AB35" s="395"/>
      <c r="AC35" s="294"/>
      <c r="AD35" s="294"/>
      <c r="AE35" s="396"/>
      <c r="AF35" s="395"/>
      <c r="AG35" s="294"/>
      <c r="AH35" s="294"/>
      <c r="AI35" s="396"/>
      <c r="AJ35" s="395"/>
      <c r="AK35" s="294"/>
      <c r="AL35" s="294"/>
      <c r="AM35" s="396"/>
      <c r="AN35" s="395"/>
      <c r="AO35" s="294"/>
      <c r="AP35" s="294"/>
      <c r="AQ35" s="396"/>
      <c r="AR35" s="395"/>
      <c r="AS35" s="294"/>
      <c r="AT35" s="294"/>
      <c r="AU35" s="396"/>
      <c r="AV35" s="395"/>
      <c r="AW35" s="294"/>
      <c r="AX35" s="408"/>
      <c r="AY35" s="396"/>
      <c r="AZ35" s="395"/>
      <c r="BA35" s="294"/>
      <c r="BB35" s="294"/>
      <c r="BC35" s="396"/>
      <c r="BD35" s="395"/>
      <c r="BE35" s="411"/>
      <c r="BF35" s="294"/>
      <c r="BG35" s="396"/>
    </row>
    <row r="36" spans="1:59" s="50" customFormat="1" ht="37.5" customHeight="1" x14ac:dyDescent="0.35">
      <c r="A36" s="382"/>
      <c r="B36" s="372" t="s">
        <v>777</v>
      </c>
      <c r="C36" s="340" t="s">
        <v>2</v>
      </c>
      <c r="D36" s="340"/>
      <c r="E36" s="340"/>
      <c r="F36" s="340"/>
      <c r="G36" s="340"/>
      <c r="H36" s="341">
        <v>0</v>
      </c>
      <c r="I36" s="342"/>
      <c r="J36" s="114">
        <v>1</v>
      </c>
      <c r="K36" s="106"/>
      <c r="L36" s="395"/>
      <c r="M36" s="294"/>
      <c r="N36" s="294"/>
      <c r="O36" s="396"/>
      <c r="P36" s="395"/>
      <c r="Q36" s="294"/>
      <c r="R36" s="294"/>
      <c r="S36" s="396"/>
      <c r="T36" s="395"/>
      <c r="U36" s="294"/>
      <c r="V36" s="294"/>
      <c r="W36" s="396"/>
      <c r="X36" s="395"/>
      <c r="Y36" s="294"/>
      <c r="Z36" s="294"/>
      <c r="AA36" s="396"/>
      <c r="AB36" s="395"/>
      <c r="AC36" s="294"/>
      <c r="AD36" s="294"/>
      <c r="AE36" s="396"/>
      <c r="AF36" s="395"/>
      <c r="AG36" s="294"/>
      <c r="AH36" s="294"/>
      <c r="AI36" s="396"/>
      <c r="AJ36" s="395"/>
      <c r="AK36" s="294"/>
      <c r="AL36" s="294"/>
      <c r="AM36" s="396"/>
      <c r="AN36" s="395"/>
      <c r="AO36" s="294"/>
      <c r="AP36" s="294"/>
      <c r="AQ36" s="396"/>
      <c r="AR36" s="395"/>
      <c r="AS36" s="294"/>
      <c r="AT36" s="294"/>
      <c r="AU36" s="396"/>
      <c r="AV36" s="395"/>
      <c r="AW36" s="294"/>
      <c r="AX36" s="294"/>
      <c r="AY36" s="409"/>
      <c r="AZ36" s="407"/>
      <c r="BA36" s="294"/>
      <c r="BB36" s="294"/>
      <c r="BC36" s="396"/>
      <c r="BD36" s="395"/>
      <c r="BE36" s="411"/>
      <c r="BF36" s="294"/>
      <c r="BG36" s="396"/>
    </row>
    <row r="37" spans="1:59" s="50" customFormat="1" ht="37.5" customHeight="1" x14ac:dyDescent="0.35">
      <c r="A37" s="382"/>
      <c r="B37" s="372" t="s">
        <v>777</v>
      </c>
      <c r="C37" s="340" t="s">
        <v>2</v>
      </c>
      <c r="D37" s="340"/>
      <c r="E37" s="340"/>
      <c r="F37" s="340"/>
      <c r="G37" s="340"/>
      <c r="H37" s="341">
        <v>0</v>
      </c>
      <c r="I37" s="342"/>
      <c r="J37" s="114">
        <v>24</v>
      </c>
      <c r="K37" s="106"/>
      <c r="L37" s="395"/>
      <c r="M37" s="294"/>
      <c r="N37" s="294"/>
      <c r="O37" s="396"/>
      <c r="P37" s="395"/>
      <c r="Q37" s="294"/>
      <c r="R37" s="294"/>
      <c r="S37" s="396"/>
      <c r="T37" s="395"/>
      <c r="U37" s="294"/>
      <c r="V37" s="294"/>
      <c r="W37" s="396"/>
      <c r="X37" s="395"/>
      <c r="Y37" s="294"/>
      <c r="Z37" s="294"/>
      <c r="AA37" s="396"/>
      <c r="AB37" s="395"/>
      <c r="AC37" s="294"/>
      <c r="AD37" s="294"/>
      <c r="AE37" s="396"/>
      <c r="AF37" s="395"/>
      <c r="AG37" s="294"/>
      <c r="AH37" s="294"/>
      <c r="AI37" s="396"/>
      <c r="AJ37" s="395"/>
      <c r="AK37" s="294"/>
      <c r="AL37" s="294"/>
      <c r="AM37" s="396"/>
      <c r="AN37" s="395"/>
      <c r="AO37" s="294"/>
      <c r="AP37" s="294"/>
      <c r="AQ37" s="396"/>
      <c r="AR37" s="395"/>
      <c r="AS37" s="294"/>
      <c r="AT37" s="294"/>
      <c r="AU37" s="396"/>
      <c r="AV37" s="395"/>
      <c r="AW37" s="294"/>
      <c r="AX37" s="294"/>
      <c r="AY37" s="396"/>
      <c r="AZ37" s="407"/>
      <c r="BA37" s="408"/>
      <c r="BB37" s="408"/>
      <c r="BC37" s="396"/>
      <c r="BD37" s="395"/>
      <c r="BE37" s="411"/>
      <c r="BF37" s="294"/>
      <c r="BG37" s="396"/>
    </row>
    <row r="38" spans="1:59" s="50" customFormat="1" ht="37.5" customHeight="1" x14ac:dyDescent="0.35">
      <c r="A38" s="382"/>
      <c r="B38" s="372" t="s">
        <v>777</v>
      </c>
      <c r="C38" s="340" t="s">
        <v>2</v>
      </c>
      <c r="D38" s="340"/>
      <c r="E38" s="340"/>
      <c r="F38" s="340"/>
      <c r="G38" s="340"/>
      <c r="H38" s="341">
        <v>0</v>
      </c>
      <c r="I38" s="342"/>
      <c r="J38" s="114"/>
      <c r="K38" s="106"/>
      <c r="L38" s="395"/>
      <c r="M38" s="294"/>
      <c r="N38" s="294"/>
      <c r="O38" s="396"/>
      <c r="P38" s="395"/>
      <c r="Q38" s="294"/>
      <c r="R38" s="294"/>
      <c r="S38" s="396"/>
      <c r="T38" s="395"/>
      <c r="U38" s="294"/>
      <c r="V38" s="294"/>
      <c r="W38" s="396"/>
      <c r="X38" s="395"/>
      <c r="Y38" s="294"/>
      <c r="Z38" s="294"/>
      <c r="AA38" s="396"/>
      <c r="AB38" s="395"/>
      <c r="AC38" s="294"/>
      <c r="AD38" s="294"/>
      <c r="AE38" s="396"/>
      <c r="AF38" s="395"/>
      <c r="AG38" s="294"/>
      <c r="AH38" s="294"/>
      <c r="AI38" s="396"/>
      <c r="AJ38" s="395"/>
      <c r="AK38" s="294"/>
      <c r="AL38" s="294"/>
      <c r="AM38" s="396"/>
      <c r="AN38" s="395"/>
      <c r="AO38" s="294"/>
      <c r="AP38" s="294"/>
      <c r="AQ38" s="396"/>
      <c r="AR38" s="395"/>
      <c r="AS38" s="294"/>
      <c r="AT38" s="294"/>
      <c r="AU38" s="396"/>
      <c r="AV38" s="395"/>
      <c r="AW38" s="294"/>
      <c r="AX38" s="294"/>
      <c r="AY38" s="396"/>
      <c r="AZ38" s="395"/>
      <c r="BA38" s="294"/>
      <c r="BB38" s="408"/>
      <c r="BC38" s="409"/>
      <c r="BD38" s="407"/>
      <c r="BE38" s="411"/>
      <c r="BF38" s="294"/>
      <c r="BG38" s="396"/>
    </row>
    <row r="39" spans="1:59" s="50" customFormat="1" ht="37.5" customHeight="1" x14ac:dyDescent="0.35">
      <c r="A39" s="383"/>
      <c r="B39" s="372" t="s">
        <v>777</v>
      </c>
      <c r="C39" s="384" t="s">
        <v>10</v>
      </c>
      <c r="D39" s="384"/>
      <c r="E39" s="384"/>
      <c r="F39" s="384"/>
      <c r="G39" s="384"/>
      <c r="H39" s="385">
        <v>0</v>
      </c>
      <c r="I39" s="386"/>
      <c r="J39" s="387">
        <v>4</v>
      </c>
      <c r="K39" s="388"/>
      <c r="L39" s="399"/>
      <c r="M39" s="400"/>
      <c r="N39" s="400"/>
      <c r="O39" s="401"/>
      <c r="P39" s="399"/>
      <c r="Q39" s="400"/>
      <c r="R39" s="400"/>
      <c r="S39" s="401"/>
      <c r="T39" s="399"/>
      <c r="U39" s="400"/>
      <c r="V39" s="400"/>
      <c r="W39" s="401"/>
      <c r="X39" s="399"/>
      <c r="Y39" s="400"/>
      <c r="Z39" s="400"/>
      <c r="AA39" s="401"/>
      <c r="AB39" s="399"/>
      <c r="AC39" s="400"/>
      <c r="AD39" s="400"/>
      <c r="AE39" s="401"/>
      <c r="AF39" s="399"/>
      <c r="AG39" s="400"/>
      <c r="AH39" s="400"/>
      <c r="AI39" s="401"/>
      <c r="AJ39" s="399"/>
      <c r="AK39" s="400"/>
      <c r="AL39" s="400"/>
      <c r="AM39" s="401"/>
      <c r="AN39" s="399"/>
      <c r="AO39" s="400"/>
      <c r="AP39" s="400"/>
      <c r="AQ39" s="401"/>
      <c r="AR39" s="399"/>
      <c r="AS39" s="400"/>
      <c r="AT39" s="400"/>
      <c r="AU39" s="401"/>
      <c r="AV39" s="399"/>
      <c r="AW39" s="400"/>
      <c r="AX39" s="400"/>
      <c r="AY39" s="401"/>
      <c r="AZ39" s="399"/>
      <c r="BA39" s="400"/>
      <c r="BB39" s="413"/>
      <c r="BC39" s="414"/>
      <c r="BD39" s="415"/>
      <c r="BE39" s="412"/>
      <c r="BF39" s="400"/>
      <c r="BG39" s="401"/>
    </row>
    <row r="40" spans="1:59" ht="30" customHeight="1" x14ac:dyDescent="0.35">
      <c r="D40" s="162"/>
      <c r="E40" s="162"/>
      <c r="F40" s="162"/>
      <c r="G40" s="162"/>
      <c r="J40" s="163"/>
      <c r="K40" s="164"/>
    </row>
    <row r="41" spans="1:59" ht="30" customHeight="1" x14ac:dyDescent="0.35">
      <c r="D41" s="165"/>
      <c r="E41" s="165"/>
      <c r="F41" s="165"/>
      <c r="G41" s="165"/>
    </row>
  </sheetData>
  <mergeCells count="14">
    <mergeCell ref="C2:D2"/>
    <mergeCell ref="L5:O5"/>
    <mergeCell ref="P5:S5"/>
    <mergeCell ref="T5:W5"/>
    <mergeCell ref="X5:AA5"/>
    <mergeCell ref="B4:K4"/>
    <mergeCell ref="AV5:AY5"/>
    <mergeCell ref="AZ5:BC5"/>
    <mergeCell ref="BD5:BG5"/>
    <mergeCell ref="AB5:AE5"/>
    <mergeCell ref="AF5:AI5"/>
    <mergeCell ref="AJ5:AM5"/>
    <mergeCell ref="AN5:AQ5"/>
    <mergeCell ref="AR5:AU5"/>
  </mergeCells>
  <phoneticPr fontId="46" type="noConversion"/>
  <conditionalFormatting sqref="H6:H12 H17:H21 H27 H31 H36:H39">
    <cfRule type="dataBar" priority="160">
      <dataBar>
        <cfvo type="num" val="0"/>
        <cfvo type="num" val="1"/>
        <color theme="0" tint="-0.249977111117893"/>
      </dataBar>
      <extLst>
        <ext xmlns:x14="http://schemas.microsoft.com/office/spreadsheetml/2009/9/main" uri="{B025F937-C7B1-47D3-B67F-A62EFF666E3E}">
          <x14:id>{B0389232-4C98-4A03-AD0E-39F63BAD1F53}</x14:id>
        </ext>
      </extLst>
    </cfRule>
  </conditionalFormatting>
  <conditionalFormatting sqref="H13:H16">
    <cfRule type="dataBar" priority="146">
      <dataBar>
        <cfvo type="num" val="0"/>
        <cfvo type="num" val="1"/>
        <color theme="0" tint="-0.249977111117893"/>
      </dataBar>
      <extLst>
        <ext xmlns:x14="http://schemas.microsoft.com/office/spreadsheetml/2009/9/main" uri="{B025F937-C7B1-47D3-B67F-A62EFF666E3E}">
          <x14:id>{DCD23051-11F3-46F8-9D1D-6E6B086E9043}</x14:id>
        </ext>
      </extLst>
    </cfRule>
  </conditionalFormatting>
  <conditionalFormatting sqref="H22:H26">
    <cfRule type="dataBar" priority="137">
      <dataBar>
        <cfvo type="num" val="0"/>
        <cfvo type="num" val="1"/>
        <color theme="0" tint="-0.249977111117893"/>
      </dataBar>
      <extLst>
        <ext xmlns:x14="http://schemas.microsoft.com/office/spreadsheetml/2009/9/main" uri="{B025F937-C7B1-47D3-B67F-A62EFF666E3E}">
          <x14:id>{4A042067-E560-484E-9C37-77E1FA546D7B}</x14:id>
        </ext>
      </extLst>
    </cfRule>
  </conditionalFormatting>
  <conditionalFormatting sqref="H28:H30">
    <cfRule type="dataBar" priority="136">
      <dataBar>
        <cfvo type="num" val="0"/>
        <cfvo type="num" val="1"/>
        <color theme="0" tint="-0.249977111117893"/>
      </dataBar>
      <extLst>
        <ext xmlns:x14="http://schemas.microsoft.com/office/spreadsheetml/2009/9/main" uri="{B025F937-C7B1-47D3-B67F-A62EFF666E3E}">
          <x14:id>{639E3D80-33AF-43FC-AD1A-E6D5A96D2FB6}</x14:id>
        </ext>
      </extLst>
    </cfRule>
  </conditionalFormatting>
  <conditionalFormatting sqref="H32:H35">
    <cfRule type="dataBar" priority="129">
      <dataBar>
        <cfvo type="num" val="0"/>
        <cfvo type="num" val="1"/>
        <color theme="0" tint="-0.249977111117893"/>
      </dataBar>
      <extLst>
        <ext xmlns:x14="http://schemas.microsoft.com/office/spreadsheetml/2009/9/main" uri="{B025F937-C7B1-47D3-B67F-A62EFF666E3E}">
          <x14:id>{F55880C5-AE76-44D9-B342-B491C132193E}</x14:id>
        </ext>
      </extLst>
    </cfRule>
  </conditionalFormatting>
  <dataValidations disablePrompts="1" count="2">
    <dataValidation type="list" allowBlank="1" showInputMessage="1" showErrorMessage="1" sqref="C7 C9:C39" xr:uid="{5196C805-6432-41E6-873E-6E411B98A976}">
      <formula1>"Goal,Milestone,On Track, Low Risk, Med Risk, High Risk"</formula1>
    </dataValidation>
    <dataValidation type="list" allowBlank="1" showInputMessage="1" sqref="C8" xr:uid="{77D76407-42C8-4F92-8CBE-1B847121E7CF}">
      <formula1>"Goal,Milestone,On Track, Low Risk, Med Risk, High Risk"</formula1>
    </dataValidation>
  </dataValidations>
  <printOptions horizontalCentered="1"/>
  <pageMargins left="0.11811023622047245" right="0.11811023622047245" top="0.35433070866141736" bottom="0.35433070866141736" header="0" footer="0"/>
  <pageSetup paperSize="9" scale="33" fitToWidth="0" orientation="landscape" r:id="rId1"/>
  <headerFooter differentFirst="1" scaleWithDoc="0">
    <oddFooter>Page &amp;P of &amp;N</oddFooter>
  </headerFooter>
  <drawing r:id="rId2"/>
  <tableParts count="1">
    <tablePart r:id="rId3"/>
  </tableParts>
  <extLst>
    <ext xmlns:x14="http://schemas.microsoft.com/office/spreadsheetml/2009/9/main" uri="{78C0D931-6437-407d-A8EE-F0AAD7539E65}">
      <x14:conditionalFormattings>
        <x14:conditionalFormatting xmlns:xm="http://schemas.microsoft.com/office/excel/2006/main">
          <x14:cfRule type="dataBar" id="{B0389232-4C98-4A03-AD0E-39F63BAD1F53}">
            <x14:dataBar minLength="0" maxLength="100" gradient="0">
              <x14:cfvo type="num">
                <xm:f>0</xm:f>
              </x14:cfvo>
              <x14:cfvo type="num">
                <xm:f>1</xm:f>
              </x14:cfvo>
              <x14:negativeFillColor rgb="FFFF0000"/>
              <x14:axisColor rgb="FF000000"/>
            </x14:dataBar>
          </x14:cfRule>
          <xm:sqref>H6:H12 H17:H21 H27 H31 H36:H39</xm:sqref>
        </x14:conditionalFormatting>
        <x14:conditionalFormatting xmlns:xm="http://schemas.microsoft.com/office/excel/2006/main">
          <x14:cfRule type="dataBar" id="{DCD23051-11F3-46F8-9D1D-6E6B086E9043}">
            <x14:dataBar minLength="0" maxLength="100" gradient="0">
              <x14:cfvo type="num">
                <xm:f>0</xm:f>
              </x14:cfvo>
              <x14:cfvo type="num">
                <xm:f>1</xm:f>
              </x14:cfvo>
              <x14:negativeFillColor rgb="FFFF0000"/>
              <x14:axisColor rgb="FF000000"/>
            </x14:dataBar>
          </x14:cfRule>
          <xm:sqref>H13:H16</xm:sqref>
        </x14:conditionalFormatting>
        <x14:conditionalFormatting xmlns:xm="http://schemas.microsoft.com/office/excel/2006/main">
          <x14:cfRule type="dataBar" id="{4A042067-E560-484E-9C37-77E1FA546D7B}">
            <x14:dataBar minLength="0" maxLength="100" gradient="0">
              <x14:cfvo type="num">
                <xm:f>0</xm:f>
              </x14:cfvo>
              <x14:cfvo type="num">
                <xm:f>1</xm:f>
              </x14:cfvo>
              <x14:negativeFillColor rgb="FFFF0000"/>
              <x14:axisColor rgb="FF000000"/>
            </x14:dataBar>
          </x14:cfRule>
          <xm:sqref>H22:H26</xm:sqref>
        </x14:conditionalFormatting>
        <x14:conditionalFormatting xmlns:xm="http://schemas.microsoft.com/office/excel/2006/main">
          <x14:cfRule type="dataBar" id="{639E3D80-33AF-43FC-AD1A-E6D5A96D2FB6}">
            <x14:dataBar minLength="0" maxLength="100" gradient="0">
              <x14:cfvo type="num">
                <xm:f>0</xm:f>
              </x14:cfvo>
              <x14:cfvo type="num">
                <xm:f>1</xm:f>
              </x14:cfvo>
              <x14:negativeFillColor rgb="FFFF0000"/>
              <x14:axisColor rgb="FF000000"/>
            </x14:dataBar>
          </x14:cfRule>
          <xm:sqref>H28:H30</xm:sqref>
        </x14:conditionalFormatting>
        <x14:conditionalFormatting xmlns:xm="http://schemas.microsoft.com/office/excel/2006/main">
          <x14:cfRule type="dataBar" id="{F55880C5-AE76-44D9-B342-B491C132193E}">
            <x14:dataBar minLength="0" maxLength="100" gradient="0">
              <x14:cfvo type="num">
                <xm:f>0</xm:f>
              </x14:cfvo>
              <x14:cfvo type="num">
                <xm:f>1</xm:f>
              </x14:cfvo>
              <x14:negativeFillColor rgb="FFFF0000"/>
              <x14:axisColor rgb="FF000000"/>
            </x14:dataBar>
          </x14:cfRule>
          <xm:sqref>H32:H35</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A01411-DDD6-4AE1-9218-ED54409D60C8}">
  <sheetPr>
    <pageSetUpPr fitToPage="1"/>
  </sheetPr>
  <dimension ref="A1:AJ42"/>
  <sheetViews>
    <sheetView showGridLines="0" zoomScale="65" zoomScaleNormal="65" workbookViewId="0">
      <pane xSplit="5" ySplit="5" topLeftCell="F8" activePane="bottomRight" state="frozen"/>
      <selection pane="topRight" activeCell="G1" sqref="G1"/>
      <selection pane="bottomLeft" activeCell="A6" sqref="A6"/>
      <selection pane="bottomRight" activeCell="F4" sqref="F4:AE4"/>
    </sheetView>
  </sheetViews>
  <sheetFormatPr defaultRowHeight="30" customHeight="1" x14ac:dyDescent="0.35"/>
  <cols>
    <col min="1" max="1" width="41.54296875" style="33" customWidth="1"/>
    <col min="2" max="2" width="14.81640625" style="33" customWidth="1"/>
    <col min="3" max="3" width="10.6328125" style="44" customWidth="1"/>
    <col min="4" max="4" width="7.453125" style="33" customWidth="1"/>
    <col min="5" max="5" width="1.453125" style="33" customWidth="1"/>
    <col min="6" max="36" width="3.54296875" style="33" customWidth="1"/>
    <col min="37" max="16384" width="8.7265625" style="33"/>
  </cols>
  <sheetData>
    <row r="1" spans="1:36" ht="30" customHeight="1" x14ac:dyDescent="0.65">
      <c r="A1" s="86" t="s">
        <v>32</v>
      </c>
      <c r="B1" s="36"/>
      <c r="D1" s="166"/>
      <c r="F1" s="88" t="s">
        <v>12</v>
      </c>
      <c r="G1" s="89"/>
    </row>
    <row r="2" spans="1:36" ht="30" customHeight="1" x14ac:dyDescent="0.45">
      <c r="A2" s="90" t="s">
        <v>24</v>
      </c>
      <c r="B2" s="145">
        <f ca="1">TODAY()</f>
        <v>45911</v>
      </c>
      <c r="C2" s="92"/>
      <c r="D2" s="38"/>
      <c r="F2" s="438" t="s">
        <v>27</v>
      </c>
      <c r="G2" s="438"/>
      <c r="H2" s="438"/>
      <c r="I2" s="438"/>
      <c r="K2" s="439" t="s">
        <v>28</v>
      </c>
      <c r="L2" s="439"/>
      <c r="M2" s="439"/>
      <c r="N2" s="439"/>
      <c r="P2" s="440" t="s">
        <v>480</v>
      </c>
      <c r="Q2" s="440"/>
      <c r="R2" s="440"/>
      <c r="S2" s="440"/>
      <c r="U2" s="429" t="s">
        <v>476</v>
      </c>
      <c r="V2" s="429"/>
      <c r="W2" s="429"/>
      <c r="X2" s="429"/>
    </row>
    <row r="3" spans="1:36" ht="30" customHeight="1" x14ac:dyDescent="0.35">
      <c r="A3" s="93"/>
      <c r="B3" s="167"/>
      <c r="C3" s="424" t="s">
        <v>479</v>
      </c>
      <c r="D3" s="425"/>
      <c r="E3" s="95"/>
    </row>
    <row r="4" spans="1:36" ht="30.9" customHeight="1" thickBot="1" x14ac:dyDescent="0.4">
      <c r="A4" s="68" t="s">
        <v>13</v>
      </c>
      <c r="B4" s="149" t="s">
        <v>30</v>
      </c>
      <c r="C4" s="149" t="s">
        <v>477</v>
      </c>
      <c r="D4" s="149" t="s">
        <v>478</v>
      </c>
      <c r="E4" s="106"/>
      <c r="F4" s="153">
        <v>1</v>
      </c>
      <c r="G4" s="153">
        <v>2</v>
      </c>
      <c r="H4" s="153">
        <v>3</v>
      </c>
      <c r="I4" s="153">
        <v>4</v>
      </c>
      <c r="J4" s="153">
        <v>5</v>
      </c>
      <c r="K4" s="153">
        <v>6</v>
      </c>
      <c r="L4" s="153">
        <v>7</v>
      </c>
      <c r="M4" s="153">
        <v>8</v>
      </c>
      <c r="N4" s="153">
        <v>9</v>
      </c>
      <c r="O4" s="153">
        <v>10</v>
      </c>
      <c r="P4" s="153">
        <v>11</v>
      </c>
      <c r="Q4" s="153">
        <v>12</v>
      </c>
      <c r="R4" s="153">
        <v>13</v>
      </c>
      <c r="S4" s="153">
        <v>14</v>
      </c>
      <c r="T4" s="153">
        <v>15</v>
      </c>
      <c r="U4" s="153">
        <v>16</v>
      </c>
      <c r="V4" s="153">
        <v>17</v>
      </c>
      <c r="W4" s="153">
        <v>18</v>
      </c>
      <c r="X4" s="153">
        <v>19</v>
      </c>
      <c r="Y4" s="153">
        <v>20</v>
      </c>
      <c r="Z4" s="153">
        <v>21</v>
      </c>
      <c r="AA4" s="153">
        <v>22</v>
      </c>
      <c r="AB4" s="153">
        <v>23</v>
      </c>
      <c r="AC4" s="153">
        <v>24</v>
      </c>
      <c r="AD4" s="153">
        <v>25</v>
      </c>
      <c r="AE4" s="153">
        <v>26</v>
      </c>
      <c r="AF4" s="153">
        <v>27</v>
      </c>
      <c r="AG4" s="153">
        <v>28</v>
      </c>
      <c r="AH4" s="153">
        <v>29</v>
      </c>
      <c r="AI4" s="153">
        <v>30</v>
      </c>
      <c r="AJ4" s="153">
        <v>31</v>
      </c>
    </row>
    <row r="5" spans="1:36" ht="30" hidden="1" customHeight="1" thickBot="1" x14ac:dyDescent="0.35">
      <c r="A5" s="154"/>
      <c r="B5" s="138"/>
      <c r="C5" s="168"/>
      <c r="D5" s="169"/>
      <c r="E5" s="106"/>
      <c r="F5" s="158"/>
      <c r="G5" s="158"/>
      <c r="H5" s="158"/>
      <c r="I5" s="158"/>
      <c r="J5" s="158"/>
      <c r="K5" s="158"/>
      <c r="L5" s="158"/>
      <c r="M5" s="158"/>
      <c r="N5" s="158"/>
      <c r="O5" s="158"/>
      <c r="P5" s="158"/>
      <c r="Q5" s="158"/>
      <c r="R5" s="158"/>
      <c r="S5" s="158"/>
      <c r="T5" s="158"/>
      <c r="U5" s="158"/>
      <c r="V5" s="158"/>
      <c r="W5" s="158"/>
      <c r="X5" s="158"/>
      <c r="Y5" s="158"/>
      <c r="Z5" s="158"/>
      <c r="AA5" s="158"/>
      <c r="AB5" s="158"/>
      <c r="AC5" s="158"/>
      <c r="AD5" s="158"/>
      <c r="AE5" s="158"/>
      <c r="AF5" s="158"/>
      <c r="AG5" s="158"/>
      <c r="AH5" s="158"/>
      <c r="AI5" s="158"/>
      <c r="AJ5" s="158"/>
    </row>
    <row r="6" spans="1:36" s="50" customFormat="1" ht="35" customHeight="1" x14ac:dyDescent="0.5">
      <c r="A6" s="18" t="s">
        <v>481</v>
      </c>
      <c r="B6" s="19"/>
      <c r="C6" s="170"/>
      <c r="D6" s="171"/>
      <c r="E6" s="172"/>
      <c r="F6" s="173"/>
      <c r="G6" s="173"/>
      <c r="H6" s="173"/>
      <c r="I6" s="173"/>
      <c r="J6" s="173"/>
      <c r="K6" s="173"/>
      <c r="L6" s="173"/>
      <c r="M6" s="173"/>
      <c r="N6" s="173"/>
      <c r="O6" s="173"/>
      <c r="P6" s="173"/>
      <c r="Q6" s="173"/>
      <c r="R6" s="173"/>
      <c r="S6" s="173"/>
      <c r="T6" s="173"/>
      <c r="U6" s="173"/>
      <c r="V6" s="173"/>
      <c r="W6" s="173"/>
      <c r="X6" s="173"/>
      <c r="Y6" s="173"/>
      <c r="Z6" s="173"/>
      <c r="AA6" s="173"/>
      <c r="AB6" s="173"/>
      <c r="AC6" s="173"/>
      <c r="AD6" s="173"/>
      <c r="AE6" s="173"/>
      <c r="AF6" s="173"/>
      <c r="AG6" s="173"/>
      <c r="AH6" s="173"/>
      <c r="AI6" s="173"/>
      <c r="AJ6" s="174"/>
    </row>
    <row r="7" spans="1:36" s="50" customFormat="1" ht="35" customHeight="1" x14ac:dyDescent="0.35">
      <c r="A7" s="175" t="s">
        <v>482</v>
      </c>
      <c r="B7" s="176" t="s">
        <v>31</v>
      </c>
      <c r="C7" s="177" t="s">
        <v>484</v>
      </c>
      <c r="D7" s="178" t="s">
        <v>488</v>
      </c>
      <c r="E7" s="179"/>
      <c r="F7" s="175"/>
      <c r="G7" s="175"/>
      <c r="H7" s="175"/>
      <c r="I7" s="175"/>
      <c r="J7" s="175"/>
      <c r="K7" s="175"/>
      <c r="L7" s="175"/>
      <c r="M7" s="175"/>
      <c r="N7" s="175"/>
      <c r="O7" s="175"/>
      <c r="P7" s="175"/>
      <c r="Q7" s="175"/>
      <c r="R7" s="175"/>
      <c r="S7" s="175"/>
      <c r="T7" s="175"/>
      <c r="U7" s="175"/>
      <c r="V7" s="175"/>
      <c r="W7" s="175"/>
      <c r="X7" s="175"/>
      <c r="Y7" s="175"/>
      <c r="Z7" s="175"/>
      <c r="AA7" s="175"/>
      <c r="AB7" s="175"/>
      <c r="AC7" s="175"/>
      <c r="AD7" s="175"/>
      <c r="AE7" s="180"/>
      <c r="AF7" s="181"/>
      <c r="AG7" s="175"/>
      <c r="AH7" s="175"/>
      <c r="AI7" s="175"/>
      <c r="AJ7" s="182"/>
    </row>
    <row r="8" spans="1:36" s="50" customFormat="1" ht="35" customHeight="1" x14ac:dyDescent="0.35">
      <c r="A8" s="183" t="s">
        <v>487</v>
      </c>
      <c r="B8" s="184" t="s">
        <v>31</v>
      </c>
      <c r="C8" s="185" t="s">
        <v>484</v>
      </c>
      <c r="D8" s="186" t="s">
        <v>486</v>
      </c>
      <c r="E8" s="187"/>
      <c r="F8" s="183"/>
      <c r="G8" s="183"/>
      <c r="H8" s="183"/>
      <c r="I8" s="183"/>
      <c r="J8" s="183"/>
      <c r="K8" s="183"/>
      <c r="L8" s="183"/>
      <c r="M8" s="183"/>
      <c r="N8" s="183"/>
      <c r="O8" s="183"/>
      <c r="P8" s="183"/>
      <c r="Q8" s="183"/>
      <c r="R8" s="183"/>
      <c r="S8" s="183"/>
      <c r="T8" s="183"/>
      <c r="U8" s="183"/>
      <c r="V8" s="183"/>
      <c r="W8" s="183"/>
      <c r="X8" s="183"/>
      <c r="Y8" s="183"/>
      <c r="Z8" s="183"/>
      <c r="AA8" s="183"/>
      <c r="AB8" s="183"/>
      <c r="AC8" s="183"/>
      <c r="AD8" s="183"/>
      <c r="AE8" s="188"/>
      <c r="AF8" s="189"/>
      <c r="AG8" s="183"/>
      <c r="AH8" s="183"/>
      <c r="AI8" s="183"/>
      <c r="AJ8" s="190"/>
    </row>
    <row r="9" spans="1:36" ht="35" customHeight="1" x14ac:dyDescent="0.35">
      <c r="A9" s="183" t="s">
        <v>483</v>
      </c>
      <c r="B9" s="184" t="s">
        <v>31</v>
      </c>
      <c r="C9" s="185" t="s">
        <v>484</v>
      </c>
      <c r="D9" s="186" t="s">
        <v>485</v>
      </c>
      <c r="E9" s="187"/>
      <c r="F9" s="183"/>
      <c r="G9" s="183"/>
      <c r="H9" s="183"/>
      <c r="I9" s="183"/>
      <c r="J9" s="183"/>
      <c r="K9" s="183"/>
      <c r="L9" s="183"/>
      <c r="M9" s="183"/>
      <c r="N9" s="183"/>
      <c r="O9" s="183"/>
      <c r="P9" s="183"/>
      <c r="Q9" s="183"/>
      <c r="R9" s="183"/>
      <c r="S9" s="183"/>
      <c r="T9" s="183"/>
      <c r="U9" s="183"/>
      <c r="V9" s="183"/>
      <c r="W9" s="183"/>
      <c r="X9" s="183"/>
      <c r="Y9" s="183"/>
      <c r="Z9" s="183"/>
      <c r="AA9" s="183"/>
      <c r="AB9" s="183"/>
      <c r="AC9" s="183"/>
      <c r="AD9" s="183"/>
      <c r="AE9" s="188"/>
      <c r="AF9" s="189"/>
      <c r="AG9" s="183"/>
      <c r="AH9" s="183"/>
      <c r="AI9" s="183"/>
      <c r="AJ9" s="190"/>
    </row>
    <row r="10" spans="1:36" ht="35" customHeight="1" x14ac:dyDescent="0.35">
      <c r="A10" s="191" t="s">
        <v>495</v>
      </c>
      <c r="B10" s="192" t="s">
        <v>31</v>
      </c>
      <c r="C10" s="193" t="s">
        <v>484</v>
      </c>
      <c r="D10" s="194" t="s">
        <v>485</v>
      </c>
      <c r="E10" s="195"/>
      <c r="F10" s="191"/>
      <c r="G10" s="191"/>
      <c r="H10" s="191"/>
      <c r="I10" s="191"/>
      <c r="J10" s="191"/>
      <c r="K10" s="191"/>
      <c r="L10" s="191"/>
      <c r="M10" s="191"/>
      <c r="N10" s="191"/>
      <c r="O10" s="191"/>
      <c r="P10" s="191"/>
      <c r="Q10" s="191"/>
      <c r="R10" s="191"/>
      <c r="S10" s="191"/>
      <c r="T10" s="191"/>
      <c r="U10" s="191"/>
      <c r="V10" s="191"/>
      <c r="W10" s="191"/>
      <c r="X10" s="191"/>
      <c r="Y10" s="191"/>
      <c r="Z10" s="191"/>
      <c r="AA10" s="191"/>
      <c r="AB10" s="191"/>
      <c r="AC10" s="191"/>
      <c r="AD10" s="191"/>
      <c r="AE10" s="196"/>
      <c r="AF10" s="197"/>
      <c r="AG10" s="191"/>
      <c r="AH10" s="191"/>
      <c r="AI10" s="191"/>
      <c r="AJ10" s="198"/>
    </row>
    <row r="11" spans="1:36" s="50" customFormat="1" ht="35" customHeight="1" x14ac:dyDescent="0.5">
      <c r="A11" s="18" t="s">
        <v>29</v>
      </c>
      <c r="B11" s="199"/>
      <c r="C11" s="170"/>
      <c r="D11" s="171"/>
      <c r="E11" s="172"/>
      <c r="F11" s="173"/>
      <c r="G11" s="173"/>
      <c r="H11" s="173"/>
      <c r="I11" s="173"/>
      <c r="J11" s="173"/>
      <c r="K11" s="173"/>
      <c r="L11" s="173"/>
      <c r="M11" s="173"/>
      <c r="N11" s="173"/>
      <c r="O11" s="173"/>
      <c r="P11" s="173"/>
      <c r="Q11" s="173"/>
      <c r="R11" s="173"/>
      <c r="S11" s="173"/>
      <c r="T11" s="173"/>
      <c r="U11" s="173"/>
      <c r="V11" s="173"/>
      <c r="W11" s="173"/>
      <c r="X11" s="173"/>
      <c r="Y11" s="173"/>
      <c r="Z11" s="173"/>
      <c r="AA11" s="173"/>
      <c r="AB11" s="173"/>
      <c r="AC11" s="173"/>
      <c r="AD11" s="173"/>
      <c r="AE11" s="173"/>
      <c r="AF11" s="173"/>
      <c r="AG11" s="173"/>
      <c r="AH11" s="173"/>
      <c r="AI11" s="173"/>
      <c r="AJ11" s="174"/>
    </row>
    <row r="12" spans="1:36" s="50" customFormat="1" ht="35" customHeight="1" x14ac:dyDescent="0.35">
      <c r="A12" s="200" t="s">
        <v>489</v>
      </c>
      <c r="B12" s="184" t="s">
        <v>527</v>
      </c>
      <c r="C12" s="185" t="s">
        <v>490</v>
      </c>
      <c r="D12" s="186">
        <v>3</v>
      </c>
      <c r="E12" s="187"/>
      <c r="F12" s="183"/>
      <c r="G12" s="183"/>
      <c r="H12" s="183"/>
      <c r="I12" s="183"/>
      <c r="J12" s="183"/>
      <c r="K12" s="183"/>
      <c r="L12" s="183"/>
      <c r="M12" s="183"/>
      <c r="N12" s="183"/>
      <c r="O12" s="183"/>
      <c r="P12" s="183"/>
      <c r="Q12" s="183"/>
      <c r="R12" s="183"/>
      <c r="S12" s="183"/>
      <c r="T12" s="183"/>
      <c r="U12" s="183"/>
      <c r="V12" s="183"/>
      <c r="W12" s="183"/>
      <c r="X12" s="183"/>
      <c r="Y12" s="183"/>
      <c r="Z12" s="183"/>
      <c r="AA12" s="183"/>
      <c r="AB12" s="183"/>
      <c r="AC12" s="188"/>
      <c r="AD12" s="189"/>
      <c r="AE12" s="183"/>
      <c r="AF12" s="183"/>
      <c r="AG12" s="183"/>
      <c r="AH12" s="183"/>
      <c r="AI12" s="183"/>
      <c r="AJ12" s="183"/>
    </row>
    <row r="13" spans="1:36" s="50" customFormat="1" ht="35" customHeight="1" x14ac:dyDescent="0.35">
      <c r="A13" s="200" t="s">
        <v>491</v>
      </c>
      <c r="B13" s="184" t="s">
        <v>528</v>
      </c>
      <c r="C13" s="185" t="s">
        <v>490</v>
      </c>
      <c r="D13" s="186">
        <v>9</v>
      </c>
      <c r="E13" s="187"/>
      <c r="F13" s="183"/>
      <c r="G13" s="183"/>
      <c r="H13" s="183"/>
      <c r="I13" s="183"/>
      <c r="J13" s="183"/>
      <c r="K13" s="183"/>
      <c r="L13" s="183"/>
      <c r="M13" s="183"/>
      <c r="N13" s="183"/>
      <c r="O13" s="183"/>
      <c r="P13" s="183"/>
      <c r="Q13" s="183"/>
      <c r="R13" s="183"/>
      <c r="S13" s="183"/>
      <c r="T13" s="183"/>
      <c r="U13" s="183"/>
      <c r="V13" s="183"/>
      <c r="W13" s="183"/>
      <c r="X13" s="183"/>
      <c r="Y13" s="183"/>
      <c r="Z13" s="183"/>
      <c r="AA13" s="183"/>
      <c r="AB13" s="183"/>
      <c r="AC13" s="188"/>
      <c r="AD13" s="189"/>
      <c r="AE13" s="183"/>
      <c r="AF13" s="183"/>
      <c r="AG13" s="183"/>
      <c r="AH13" s="183"/>
      <c r="AI13" s="183"/>
      <c r="AJ13" s="183"/>
    </row>
    <row r="14" spans="1:36" s="50" customFormat="1" ht="35" customHeight="1" x14ac:dyDescent="0.35">
      <c r="A14" s="200" t="s">
        <v>492</v>
      </c>
      <c r="B14" s="184" t="s">
        <v>529</v>
      </c>
      <c r="C14" s="185" t="s">
        <v>490</v>
      </c>
      <c r="D14" s="186">
        <v>1</v>
      </c>
      <c r="E14" s="187"/>
      <c r="F14" s="183"/>
      <c r="G14" s="183"/>
      <c r="H14" s="183"/>
      <c r="I14" s="183"/>
      <c r="J14" s="183"/>
      <c r="K14" s="183"/>
      <c r="L14" s="183"/>
      <c r="M14" s="183"/>
      <c r="N14" s="183"/>
      <c r="O14" s="183"/>
      <c r="P14" s="183"/>
      <c r="Q14" s="183"/>
      <c r="R14" s="183"/>
      <c r="S14" s="183"/>
      <c r="T14" s="183"/>
      <c r="U14" s="183"/>
      <c r="V14" s="183"/>
      <c r="W14" s="183"/>
      <c r="X14" s="183"/>
      <c r="Y14" s="183"/>
      <c r="Z14" s="183"/>
      <c r="AA14" s="183"/>
      <c r="AB14" s="183"/>
      <c r="AC14" s="188"/>
      <c r="AD14" s="189"/>
      <c r="AE14" s="183"/>
      <c r="AF14" s="183"/>
      <c r="AG14" s="183"/>
      <c r="AH14" s="183"/>
      <c r="AI14" s="183"/>
      <c r="AJ14" s="183"/>
    </row>
    <row r="15" spans="1:36" s="50" customFormat="1" ht="35" customHeight="1" x14ac:dyDescent="0.35">
      <c r="A15" s="201" t="s">
        <v>497</v>
      </c>
      <c r="B15" s="202" t="s">
        <v>530</v>
      </c>
      <c r="C15" s="203"/>
      <c r="D15" s="194"/>
      <c r="E15" s="195"/>
      <c r="F15" s="191"/>
      <c r="G15" s="191"/>
      <c r="H15" s="191"/>
      <c r="I15" s="191"/>
      <c r="J15" s="191"/>
      <c r="K15" s="191"/>
      <c r="L15" s="191"/>
      <c r="M15" s="191"/>
      <c r="N15" s="191"/>
      <c r="O15" s="191"/>
      <c r="P15" s="191"/>
      <c r="Q15" s="191"/>
      <c r="R15" s="191"/>
      <c r="S15" s="191"/>
      <c r="T15" s="191"/>
      <c r="U15" s="191"/>
      <c r="V15" s="191"/>
      <c r="W15" s="191"/>
      <c r="X15" s="191"/>
      <c r="Y15" s="191"/>
      <c r="Z15" s="191"/>
      <c r="AA15" s="191"/>
      <c r="AB15" s="191"/>
      <c r="AC15" s="191"/>
      <c r="AD15" s="191"/>
      <c r="AE15" s="191"/>
      <c r="AF15" s="191"/>
      <c r="AG15" s="191"/>
      <c r="AH15" s="191"/>
      <c r="AI15" s="191"/>
      <c r="AJ15" s="191"/>
    </row>
    <row r="16" spans="1:36" s="50" customFormat="1" ht="35" customHeight="1" x14ac:dyDescent="0.5">
      <c r="A16" s="18" t="s">
        <v>510</v>
      </c>
      <c r="B16" s="204"/>
      <c r="C16" s="205"/>
      <c r="D16" s="206"/>
      <c r="E16" s="172"/>
      <c r="F16" s="173"/>
      <c r="G16" s="173"/>
      <c r="H16" s="173"/>
      <c r="I16" s="173"/>
      <c r="J16" s="173"/>
      <c r="K16" s="173"/>
      <c r="L16" s="173"/>
      <c r="M16" s="173"/>
      <c r="N16" s="173"/>
      <c r="O16" s="173"/>
      <c r="P16" s="173"/>
      <c r="Q16" s="173"/>
      <c r="R16" s="173"/>
      <c r="S16" s="173"/>
      <c r="T16" s="173"/>
      <c r="U16" s="173"/>
      <c r="V16" s="173"/>
      <c r="W16" s="173"/>
      <c r="X16" s="173"/>
      <c r="Y16" s="173"/>
      <c r="Z16" s="173"/>
      <c r="AA16" s="173"/>
      <c r="AB16" s="173"/>
      <c r="AC16" s="173"/>
      <c r="AD16" s="173"/>
      <c r="AE16" s="173"/>
      <c r="AF16" s="173"/>
      <c r="AG16" s="173"/>
      <c r="AH16" s="173"/>
      <c r="AI16" s="173"/>
      <c r="AJ16" s="174"/>
    </row>
    <row r="17" spans="1:36" s="50" customFormat="1" ht="35" customHeight="1" x14ac:dyDescent="0.35">
      <c r="A17" s="207" t="s">
        <v>511</v>
      </c>
      <c r="B17" s="208" t="s">
        <v>531</v>
      </c>
      <c r="C17" s="209" t="s">
        <v>512</v>
      </c>
      <c r="D17" s="178" t="s">
        <v>485</v>
      </c>
      <c r="E17" s="179"/>
      <c r="F17" s="175"/>
      <c r="G17" s="175"/>
      <c r="H17" s="175"/>
      <c r="I17" s="175"/>
      <c r="J17" s="175"/>
      <c r="K17" s="175"/>
      <c r="L17" s="175"/>
      <c r="M17" s="175"/>
      <c r="N17" s="175"/>
      <c r="O17" s="175"/>
      <c r="P17" s="175"/>
      <c r="Q17" s="175"/>
      <c r="R17" s="175"/>
      <c r="S17" s="175"/>
      <c r="T17" s="175"/>
      <c r="U17" s="175"/>
      <c r="V17" s="175"/>
      <c r="W17" s="175"/>
      <c r="X17" s="175"/>
      <c r="Y17" s="175"/>
      <c r="Z17" s="175"/>
      <c r="AA17" s="175"/>
      <c r="AB17" s="175"/>
      <c r="AC17" s="175"/>
      <c r="AD17" s="175"/>
      <c r="AE17" s="175"/>
      <c r="AF17" s="175"/>
      <c r="AG17" s="175"/>
      <c r="AH17" s="175"/>
      <c r="AI17" s="175"/>
      <c r="AJ17" s="175"/>
    </row>
    <row r="18" spans="1:36" s="50" customFormat="1" ht="35" customHeight="1" x14ac:dyDescent="0.35">
      <c r="A18" s="210" t="s">
        <v>513</v>
      </c>
      <c r="B18" s="202" t="s">
        <v>532</v>
      </c>
      <c r="C18" s="203" t="s">
        <v>514</v>
      </c>
      <c r="D18" s="194" t="s">
        <v>486</v>
      </c>
      <c r="E18" s="195"/>
      <c r="F18" s="191"/>
      <c r="G18" s="191"/>
      <c r="H18" s="191"/>
      <c r="I18" s="191"/>
      <c r="J18" s="191"/>
      <c r="K18" s="191"/>
      <c r="L18" s="191"/>
      <c r="M18" s="191"/>
      <c r="N18" s="191"/>
      <c r="O18" s="191"/>
      <c r="P18" s="191"/>
      <c r="Q18" s="191"/>
      <c r="R18" s="191"/>
      <c r="S18" s="191"/>
      <c r="T18" s="191"/>
      <c r="U18" s="191"/>
      <c r="V18" s="191"/>
      <c r="W18" s="191"/>
      <c r="X18" s="191"/>
      <c r="Y18" s="191"/>
      <c r="Z18" s="191"/>
      <c r="AA18" s="191"/>
      <c r="AB18" s="191"/>
      <c r="AC18" s="191"/>
      <c r="AD18" s="191"/>
      <c r="AE18" s="191"/>
      <c r="AF18" s="191"/>
      <c r="AG18" s="191"/>
      <c r="AH18" s="191"/>
      <c r="AI18" s="191"/>
      <c r="AJ18" s="191"/>
    </row>
    <row r="19" spans="1:36" s="50" customFormat="1" ht="35" customHeight="1" x14ac:dyDescent="0.5">
      <c r="A19" s="18" t="s">
        <v>493</v>
      </c>
      <c r="B19" s="199"/>
      <c r="C19" s="170"/>
      <c r="D19" s="171"/>
      <c r="E19" s="172"/>
      <c r="F19" s="173"/>
      <c r="G19" s="173"/>
      <c r="H19" s="173"/>
      <c r="I19" s="173"/>
      <c r="J19" s="173"/>
      <c r="K19" s="173"/>
      <c r="L19" s="173"/>
      <c r="M19" s="173"/>
      <c r="N19" s="173"/>
      <c r="O19" s="173"/>
      <c r="P19" s="173"/>
      <c r="Q19" s="173"/>
      <c r="R19" s="173"/>
      <c r="S19" s="173"/>
      <c r="T19" s="173"/>
      <c r="U19" s="173"/>
      <c r="V19" s="173"/>
      <c r="W19" s="173"/>
      <c r="X19" s="173"/>
      <c r="Y19" s="173"/>
      <c r="Z19" s="173"/>
      <c r="AA19" s="173"/>
      <c r="AB19" s="173"/>
      <c r="AC19" s="173"/>
      <c r="AD19" s="173"/>
      <c r="AE19" s="173"/>
      <c r="AF19" s="173"/>
      <c r="AG19" s="173"/>
      <c r="AH19" s="173"/>
      <c r="AI19" s="173"/>
      <c r="AJ19" s="174"/>
    </row>
    <row r="20" spans="1:36" s="50" customFormat="1" ht="35" customHeight="1" x14ac:dyDescent="0.35">
      <c r="A20" s="175" t="s">
        <v>496</v>
      </c>
      <c r="B20" s="176"/>
      <c r="C20" s="177" t="s">
        <v>494</v>
      </c>
      <c r="D20" s="178">
        <v>1</v>
      </c>
      <c r="E20" s="179"/>
      <c r="F20" s="175"/>
      <c r="G20" s="175"/>
      <c r="H20" s="175"/>
      <c r="I20" s="175"/>
      <c r="J20" s="175"/>
      <c r="K20" s="175"/>
      <c r="L20" s="175"/>
      <c r="M20" s="175"/>
      <c r="N20" s="175"/>
      <c r="O20" s="175"/>
      <c r="P20" s="175"/>
      <c r="Q20" s="175"/>
      <c r="R20" s="175"/>
      <c r="S20" s="175"/>
      <c r="T20" s="175"/>
      <c r="U20" s="175"/>
      <c r="V20" s="175"/>
      <c r="W20" s="175"/>
      <c r="X20" s="175"/>
      <c r="Y20" s="175"/>
      <c r="Z20" s="175"/>
      <c r="AA20" s="175"/>
      <c r="AB20" s="175"/>
      <c r="AC20" s="175"/>
      <c r="AD20" s="175"/>
      <c r="AE20" s="175"/>
      <c r="AF20" s="175"/>
      <c r="AG20" s="175"/>
      <c r="AH20" s="175"/>
      <c r="AI20" s="175"/>
      <c r="AJ20" s="175"/>
    </row>
    <row r="21" spans="1:36" s="50" customFormat="1" ht="35" customHeight="1" x14ac:dyDescent="0.35">
      <c r="A21" s="183" t="s">
        <v>502</v>
      </c>
      <c r="B21" s="184"/>
      <c r="C21" s="185" t="s">
        <v>494</v>
      </c>
      <c r="D21" s="186">
        <v>2</v>
      </c>
      <c r="E21" s="187"/>
      <c r="F21" s="183"/>
      <c r="G21" s="183"/>
      <c r="H21" s="183"/>
      <c r="I21" s="183"/>
      <c r="J21" s="183"/>
      <c r="K21" s="183"/>
      <c r="L21" s="183"/>
      <c r="M21" s="183"/>
      <c r="N21" s="183"/>
      <c r="O21" s="183"/>
      <c r="P21" s="183"/>
      <c r="Q21" s="183"/>
      <c r="R21" s="183"/>
      <c r="S21" s="183"/>
      <c r="T21" s="183"/>
      <c r="U21" s="183"/>
      <c r="V21" s="183"/>
      <c r="W21" s="183"/>
      <c r="X21" s="183"/>
      <c r="Y21" s="183"/>
      <c r="Z21" s="183"/>
      <c r="AA21" s="183"/>
      <c r="AB21" s="183"/>
      <c r="AC21" s="183"/>
      <c r="AD21" s="183"/>
      <c r="AE21" s="183"/>
      <c r="AF21" s="183"/>
      <c r="AG21" s="183"/>
      <c r="AH21" s="183"/>
      <c r="AI21" s="183"/>
      <c r="AJ21" s="183"/>
    </row>
    <row r="22" spans="1:36" s="50" customFormat="1" ht="35" customHeight="1" x14ac:dyDescent="0.35">
      <c r="A22" s="183" t="s">
        <v>503</v>
      </c>
      <c r="B22" s="184"/>
      <c r="C22" s="185" t="s">
        <v>494</v>
      </c>
      <c r="D22" s="186"/>
      <c r="E22" s="187"/>
      <c r="F22" s="183"/>
      <c r="G22" s="183"/>
      <c r="H22" s="183"/>
      <c r="I22" s="183"/>
      <c r="J22" s="183"/>
      <c r="K22" s="183"/>
      <c r="L22" s="183"/>
      <c r="M22" s="183"/>
      <c r="N22" s="183"/>
      <c r="O22" s="183"/>
      <c r="P22" s="183"/>
      <c r="Q22" s="183"/>
      <c r="R22" s="183"/>
      <c r="S22" s="183"/>
      <c r="T22" s="183"/>
      <c r="U22" s="183"/>
      <c r="V22" s="183"/>
      <c r="W22" s="183"/>
      <c r="X22" s="183"/>
      <c r="Y22" s="183"/>
      <c r="Z22" s="183"/>
      <c r="AA22" s="183"/>
      <c r="AB22" s="183"/>
      <c r="AC22" s="183"/>
      <c r="AD22" s="183"/>
      <c r="AE22" s="183"/>
      <c r="AF22" s="183"/>
      <c r="AG22" s="183"/>
      <c r="AH22" s="183"/>
      <c r="AI22" s="183"/>
      <c r="AJ22" s="183"/>
    </row>
    <row r="23" spans="1:36" s="50" customFormat="1" ht="35" customHeight="1" x14ac:dyDescent="0.35">
      <c r="A23" s="183" t="s">
        <v>504</v>
      </c>
      <c r="B23" s="184"/>
      <c r="C23" s="185" t="s">
        <v>494</v>
      </c>
      <c r="D23" s="186"/>
      <c r="E23" s="187"/>
      <c r="F23" s="183"/>
      <c r="G23" s="183"/>
      <c r="H23" s="183"/>
      <c r="I23" s="183"/>
      <c r="J23" s="183"/>
      <c r="K23" s="183"/>
      <c r="L23" s="183"/>
      <c r="M23" s="183"/>
      <c r="N23" s="183"/>
      <c r="O23" s="183"/>
      <c r="P23" s="183"/>
      <c r="Q23" s="183"/>
      <c r="R23" s="183"/>
      <c r="S23" s="183"/>
      <c r="T23" s="183"/>
      <c r="U23" s="183"/>
      <c r="V23" s="183"/>
      <c r="W23" s="183"/>
      <c r="X23" s="183"/>
      <c r="Y23" s="183"/>
      <c r="Z23" s="183"/>
      <c r="AA23" s="183"/>
      <c r="AB23" s="183"/>
      <c r="AC23" s="183"/>
      <c r="AD23" s="183"/>
      <c r="AE23" s="183"/>
      <c r="AF23" s="183"/>
      <c r="AG23" s="183"/>
      <c r="AH23" s="183"/>
      <c r="AI23" s="183"/>
      <c r="AJ23" s="183"/>
    </row>
    <row r="24" spans="1:36" s="50" customFormat="1" ht="35" customHeight="1" x14ac:dyDescent="0.35">
      <c r="A24" s="183" t="s">
        <v>498</v>
      </c>
      <c r="B24" s="184"/>
      <c r="C24" s="185" t="s">
        <v>494</v>
      </c>
      <c r="D24" s="186">
        <v>1</v>
      </c>
      <c r="E24" s="187"/>
      <c r="F24" s="183"/>
      <c r="G24" s="183"/>
      <c r="H24" s="183"/>
      <c r="I24" s="183"/>
      <c r="J24" s="183"/>
      <c r="K24" s="183"/>
      <c r="L24" s="183"/>
      <c r="M24" s="183"/>
      <c r="N24" s="183"/>
      <c r="O24" s="183"/>
      <c r="P24" s="183"/>
      <c r="Q24" s="183"/>
      <c r="R24" s="183"/>
      <c r="S24" s="183"/>
      <c r="T24" s="183"/>
      <c r="U24" s="183"/>
      <c r="V24" s="183"/>
      <c r="W24" s="183"/>
      <c r="X24" s="183"/>
      <c r="Y24" s="183"/>
      <c r="Z24" s="183"/>
      <c r="AA24" s="183"/>
      <c r="AB24" s="183"/>
      <c r="AC24" s="183"/>
      <c r="AD24" s="183"/>
      <c r="AE24" s="183"/>
      <c r="AF24" s="183"/>
      <c r="AG24" s="183"/>
      <c r="AH24" s="183"/>
      <c r="AI24" s="183"/>
      <c r="AJ24" s="183"/>
    </row>
    <row r="25" spans="1:36" s="50" customFormat="1" ht="35" customHeight="1" x14ac:dyDescent="0.35">
      <c r="A25" s="200" t="s">
        <v>499</v>
      </c>
      <c r="B25" s="184"/>
      <c r="C25" s="185" t="s">
        <v>494</v>
      </c>
      <c r="D25" s="186">
        <v>1</v>
      </c>
      <c r="E25" s="187"/>
      <c r="F25" s="183"/>
      <c r="G25" s="183"/>
      <c r="H25" s="183"/>
      <c r="I25" s="183"/>
      <c r="J25" s="183"/>
      <c r="K25" s="183"/>
      <c r="L25" s="183"/>
      <c r="M25" s="183"/>
      <c r="N25" s="183"/>
      <c r="O25" s="183"/>
      <c r="P25" s="183"/>
      <c r="Q25" s="183"/>
      <c r="R25" s="183"/>
      <c r="S25" s="183"/>
      <c r="T25" s="183"/>
      <c r="U25" s="183"/>
      <c r="V25" s="183"/>
      <c r="W25" s="183"/>
      <c r="X25" s="183"/>
      <c r="Y25" s="183"/>
      <c r="Z25" s="183"/>
      <c r="AA25" s="183"/>
      <c r="AB25" s="183"/>
      <c r="AC25" s="183"/>
      <c r="AD25" s="183"/>
      <c r="AE25" s="183"/>
      <c r="AF25" s="183"/>
      <c r="AG25" s="183"/>
      <c r="AH25" s="183"/>
      <c r="AI25" s="183"/>
      <c r="AJ25" s="183"/>
    </row>
    <row r="26" spans="1:36" s="50" customFormat="1" ht="35" customHeight="1" x14ac:dyDescent="0.35">
      <c r="A26" s="211" t="s">
        <v>505</v>
      </c>
      <c r="B26" s="212"/>
      <c r="C26" s="185" t="s">
        <v>494</v>
      </c>
      <c r="D26" s="186"/>
      <c r="E26" s="187"/>
      <c r="F26" s="183"/>
      <c r="G26" s="183"/>
      <c r="H26" s="183"/>
      <c r="I26" s="183"/>
      <c r="J26" s="183"/>
      <c r="K26" s="183"/>
      <c r="L26" s="183"/>
      <c r="M26" s="183"/>
      <c r="N26" s="183"/>
      <c r="O26" s="183"/>
      <c r="P26" s="183"/>
      <c r="Q26" s="183"/>
      <c r="R26" s="183"/>
      <c r="S26" s="183"/>
      <c r="T26" s="183"/>
      <c r="U26" s="183"/>
      <c r="V26" s="183"/>
      <c r="W26" s="183"/>
      <c r="X26" s="183"/>
      <c r="Y26" s="183"/>
      <c r="Z26" s="183"/>
      <c r="AA26" s="183"/>
      <c r="AB26" s="183"/>
      <c r="AC26" s="183"/>
      <c r="AD26" s="183"/>
      <c r="AE26" s="183"/>
      <c r="AF26" s="183"/>
      <c r="AG26" s="183"/>
      <c r="AH26" s="183"/>
      <c r="AI26" s="183"/>
      <c r="AJ26" s="183"/>
    </row>
    <row r="27" spans="1:36" s="50" customFormat="1" ht="35" customHeight="1" x14ac:dyDescent="0.35">
      <c r="A27" s="200" t="s">
        <v>500</v>
      </c>
      <c r="B27" s="184"/>
      <c r="C27" s="185" t="s">
        <v>494</v>
      </c>
      <c r="D27" s="186">
        <v>6</v>
      </c>
      <c r="E27" s="187"/>
      <c r="F27" s="183"/>
      <c r="G27" s="183"/>
      <c r="H27" s="183"/>
      <c r="I27" s="183"/>
      <c r="J27" s="183"/>
      <c r="K27" s="183"/>
      <c r="L27" s="183"/>
      <c r="M27" s="183"/>
      <c r="N27" s="183"/>
      <c r="O27" s="183"/>
      <c r="P27" s="183"/>
      <c r="Q27" s="183"/>
      <c r="R27" s="183"/>
      <c r="S27" s="183"/>
      <c r="T27" s="183"/>
      <c r="U27" s="183"/>
      <c r="V27" s="183"/>
      <c r="W27" s="183"/>
      <c r="X27" s="183"/>
      <c r="Y27" s="183"/>
      <c r="Z27" s="183"/>
      <c r="AA27" s="183"/>
      <c r="AB27" s="183"/>
      <c r="AC27" s="183"/>
      <c r="AD27" s="183"/>
      <c r="AE27" s="183"/>
      <c r="AF27" s="183"/>
      <c r="AG27" s="183"/>
      <c r="AH27" s="183"/>
      <c r="AI27" s="183"/>
      <c r="AJ27" s="183"/>
    </row>
    <row r="28" spans="1:36" s="50" customFormat="1" ht="35" customHeight="1" x14ac:dyDescent="0.35">
      <c r="A28" s="213" t="s">
        <v>526</v>
      </c>
      <c r="B28" s="202"/>
      <c r="C28" s="203" t="s">
        <v>484</v>
      </c>
      <c r="D28" s="194"/>
      <c r="E28" s="195"/>
      <c r="F28" s="191"/>
      <c r="G28" s="191"/>
      <c r="H28" s="191"/>
      <c r="I28" s="191"/>
      <c r="J28" s="191"/>
      <c r="K28" s="191"/>
      <c r="L28" s="191"/>
      <c r="M28" s="191"/>
      <c r="N28" s="191"/>
      <c r="O28" s="191"/>
      <c r="P28" s="191"/>
      <c r="Q28" s="191"/>
      <c r="R28" s="191"/>
      <c r="S28" s="191"/>
      <c r="T28" s="191"/>
      <c r="U28" s="191"/>
      <c r="V28" s="191"/>
      <c r="W28" s="191"/>
      <c r="X28" s="191"/>
      <c r="Y28" s="191"/>
      <c r="Z28" s="191"/>
      <c r="AA28" s="191"/>
      <c r="AB28" s="191"/>
      <c r="AC28" s="191"/>
      <c r="AD28" s="191"/>
      <c r="AE28" s="191"/>
      <c r="AF28" s="214"/>
      <c r="AG28" s="215"/>
      <c r="AH28" s="191"/>
      <c r="AI28" s="191"/>
      <c r="AJ28" s="191"/>
    </row>
    <row r="29" spans="1:36" s="50" customFormat="1" ht="35" customHeight="1" x14ac:dyDescent="0.5">
      <c r="A29" s="216" t="s">
        <v>28</v>
      </c>
      <c r="B29" s="199"/>
      <c r="C29" s="217"/>
      <c r="D29" s="206"/>
      <c r="E29" s="172"/>
      <c r="F29" s="173"/>
      <c r="G29" s="173"/>
      <c r="H29" s="173"/>
      <c r="I29" s="173"/>
      <c r="J29" s="173"/>
      <c r="K29" s="173"/>
      <c r="L29" s="173"/>
      <c r="M29" s="173"/>
      <c r="N29" s="173"/>
      <c r="O29" s="173"/>
      <c r="P29" s="173"/>
      <c r="Q29" s="173"/>
      <c r="R29" s="173"/>
      <c r="S29" s="173"/>
      <c r="T29" s="173"/>
      <c r="U29" s="173"/>
      <c r="V29" s="173"/>
      <c r="W29" s="173"/>
      <c r="X29" s="173"/>
      <c r="Y29" s="173"/>
      <c r="Z29" s="173"/>
      <c r="AA29" s="173"/>
      <c r="AB29" s="173"/>
      <c r="AC29" s="173"/>
      <c r="AD29" s="173"/>
      <c r="AE29" s="173"/>
      <c r="AF29" s="173"/>
      <c r="AG29" s="173"/>
      <c r="AH29" s="173"/>
      <c r="AI29" s="173"/>
      <c r="AJ29" s="174"/>
    </row>
    <row r="30" spans="1:36" s="50" customFormat="1" ht="35" customHeight="1" x14ac:dyDescent="0.35">
      <c r="A30" s="218" t="s">
        <v>501</v>
      </c>
      <c r="B30" s="176"/>
      <c r="C30" s="177" t="s">
        <v>494</v>
      </c>
      <c r="D30" s="178">
        <v>1</v>
      </c>
      <c r="E30" s="179"/>
      <c r="F30" s="175"/>
      <c r="G30" s="175"/>
      <c r="H30" s="175"/>
      <c r="I30" s="175"/>
      <c r="J30" s="175"/>
      <c r="K30" s="175"/>
      <c r="L30" s="175"/>
      <c r="M30" s="175"/>
      <c r="N30" s="175"/>
      <c r="O30" s="175"/>
      <c r="P30" s="175"/>
      <c r="Q30" s="175"/>
      <c r="R30" s="175"/>
      <c r="S30" s="175"/>
      <c r="T30" s="175"/>
      <c r="U30" s="175"/>
      <c r="V30" s="175"/>
      <c r="W30" s="175"/>
      <c r="X30" s="175"/>
      <c r="Y30" s="175"/>
      <c r="Z30" s="175"/>
      <c r="AA30" s="175"/>
      <c r="AB30" s="175"/>
      <c r="AC30" s="175"/>
      <c r="AD30" s="175"/>
      <c r="AE30" s="175"/>
      <c r="AF30" s="175"/>
      <c r="AG30" s="175"/>
      <c r="AH30" s="175"/>
      <c r="AI30" s="175"/>
      <c r="AJ30" s="175"/>
    </row>
    <row r="31" spans="1:36" s="50" customFormat="1" ht="35" customHeight="1" x14ac:dyDescent="0.35">
      <c r="A31" s="219" t="s">
        <v>506</v>
      </c>
      <c r="B31" s="184"/>
      <c r="C31" s="220" t="s">
        <v>507</v>
      </c>
      <c r="D31" s="186" t="s">
        <v>485</v>
      </c>
      <c r="E31" s="187"/>
      <c r="F31" s="183"/>
      <c r="G31" s="183"/>
      <c r="H31" s="183"/>
      <c r="I31" s="183"/>
      <c r="J31" s="189"/>
      <c r="K31" s="221"/>
      <c r="L31" s="183"/>
      <c r="M31" s="183"/>
      <c r="N31" s="183"/>
      <c r="O31" s="183"/>
      <c r="P31" s="183"/>
      <c r="Q31" s="189"/>
      <c r="R31" s="221"/>
      <c r="S31" s="183"/>
      <c r="T31" s="183"/>
      <c r="U31" s="183"/>
      <c r="V31" s="183"/>
      <c r="W31" s="183"/>
      <c r="X31" s="189"/>
      <c r="Y31" s="221"/>
      <c r="Z31" s="183"/>
      <c r="AA31" s="183"/>
      <c r="AB31" s="183"/>
      <c r="AC31" s="183"/>
      <c r="AD31" s="183"/>
      <c r="AE31" s="189"/>
      <c r="AF31" s="221"/>
      <c r="AG31" s="183"/>
      <c r="AH31" s="183"/>
      <c r="AI31" s="183"/>
      <c r="AJ31" s="183"/>
    </row>
    <row r="32" spans="1:36" s="50" customFormat="1" ht="35" customHeight="1" x14ac:dyDescent="0.35">
      <c r="A32" s="219" t="s">
        <v>508</v>
      </c>
      <c r="B32" s="184"/>
      <c r="C32" s="185" t="s">
        <v>494</v>
      </c>
      <c r="D32" s="186"/>
      <c r="E32" s="187"/>
      <c r="F32" s="183"/>
      <c r="G32" s="183"/>
      <c r="H32" s="183"/>
      <c r="I32" s="183"/>
      <c r="J32" s="183"/>
      <c r="K32" s="183"/>
      <c r="L32" s="183"/>
      <c r="M32" s="183"/>
      <c r="N32" s="183"/>
      <c r="O32" s="183"/>
      <c r="P32" s="183"/>
      <c r="Q32" s="183"/>
      <c r="R32" s="183"/>
      <c r="S32" s="183"/>
      <c r="T32" s="183"/>
      <c r="U32" s="183"/>
      <c r="V32" s="183"/>
      <c r="W32" s="183"/>
      <c r="X32" s="183"/>
      <c r="Y32" s="183"/>
      <c r="Z32" s="183"/>
      <c r="AA32" s="183"/>
      <c r="AB32" s="183"/>
      <c r="AC32" s="183"/>
      <c r="AD32" s="183"/>
      <c r="AE32" s="183"/>
      <c r="AF32" s="183"/>
      <c r="AG32" s="183"/>
      <c r="AH32" s="183"/>
      <c r="AI32" s="183"/>
      <c r="AJ32" s="183"/>
    </row>
    <row r="33" spans="1:36" s="50" customFormat="1" ht="35" customHeight="1" x14ac:dyDescent="0.35">
      <c r="A33" s="219" t="s">
        <v>509</v>
      </c>
      <c r="B33" s="184"/>
      <c r="C33" s="185" t="s">
        <v>494</v>
      </c>
      <c r="D33" s="186"/>
      <c r="E33" s="187"/>
      <c r="F33" s="183"/>
      <c r="G33" s="183"/>
      <c r="H33" s="183"/>
      <c r="I33" s="183"/>
      <c r="J33" s="183"/>
      <c r="K33" s="183"/>
      <c r="L33" s="183"/>
      <c r="M33" s="183"/>
      <c r="N33" s="183"/>
      <c r="O33" s="183"/>
      <c r="P33" s="183"/>
      <c r="Q33" s="183"/>
      <c r="R33" s="183"/>
      <c r="S33" s="183"/>
      <c r="T33" s="183"/>
      <c r="U33" s="183"/>
      <c r="V33" s="183"/>
      <c r="W33" s="183"/>
      <c r="X33" s="183"/>
      <c r="Y33" s="183"/>
      <c r="Z33" s="183"/>
      <c r="AA33" s="183"/>
      <c r="AB33" s="183"/>
      <c r="AC33" s="183"/>
      <c r="AD33" s="183"/>
      <c r="AE33" s="183"/>
      <c r="AF33" s="183"/>
      <c r="AG33" s="183"/>
      <c r="AH33" s="183"/>
      <c r="AI33" s="183"/>
      <c r="AJ33" s="183"/>
    </row>
    <row r="34" spans="1:36" s="50" customFormat="1" ht="35" customHeight="1" x14ac:dyDescent="0.35">
      <c r="A34" s="219" t="s">
        <v>515</v>
      </c>
      <c r="B34" s="184"/>
      <c r="C34" s="185" t="s">
        <v>494</v>
      </c>
      <c r="D34" s="186"/>
      <c r="E34" s="187"/>
      <c r="F34" s="183"/>
      <c r="G34" s="183"/>
      <c r="H34" s="183"/>
      <c r="I34" s="183"/>
      <c r="J34" s="183"/>
      <c r="K34" s="183"/>
      <c r="L34" s="183"/>
      <c r="M34" s="183"/>
      <c r="N34" s="183"/>
      <c r="O34" s="183"/>
      <c r="P34" s="183"/>
      <c r="Q34" s="183"/>
      <c r="R34" s="183"/>
      <c r="S34" s="183"/>
      <c r="T34" s="183"/>
      <c r="U34" s="183"/>
      <c r="V34" s="183"/>
      <c r="W34" s="183"/>
      <c r="X34" s="183"/>
      <c r="Y34" s="183"/>
      <c r="Z34" s="183"/>
      <c r="AA34" s="183"/>
      <c r="AB34" s="183"/>
      <c r="AC34" s="183"/>
      <c r="AD34" s="183"/>
      <c r="AE34" s="183"/>
      <c r="AF34" s="183"/>
      <c r="AG34" s="183"/>
      <c r="AH34" s="183"/>
      <c r="AI34" s="183"/>
      <c r="AJ34" s="183"/>
    </row>
    <row r="35" spans="1:36" s="50" customFormat="1" ht="35" customHeight="1" x14ac:dyDescent="0.35">
      <c r="A35" s="200" t="s">
        <v>516</v>
      </c>
      <c r="B35" s="184"/>
      <c r="C35" s="185"/>
      <c r="D35" s="186"/>
      <c r="E35" s="187"/>
      <c r="F35" s="183"/>
      <c r="G35" s="183"/>
      <c r="H35" s="183"/>
      <c r="I35" s="183"/>
      <c r="J35" s="183"/>
      <c r="K35" s="183"/>
      <c r="L35" s="183"/>
      <c r="M35" s="183"/>
      <c r="N35" s="183"/>
      <c r="O35" s="183"/>
      <c r="P35" s="183"/>
      <c r="Q35" s="183"/>
      <c r="R35" s="183"/>
      <c r="S35" s="183"/>
      <c r="T35" s="183"/>
      <c r="U35" s="183"/>
      <c r="V35" s="183"/>
      <c r="W35" s="183"/>
      <c r="X35" s="183"/>
      <c r="Y35" s="183"/>
      <c r="Z35" s="183"/>
      <c r="AA35" s="183"/>
      <c r="AB35" s="183"/>
      <c r="AC35" s="183"/>
      <c r="AD35" s="183"/>
      <c r="AE35" s="183"/>
      <c r="AF35" s="183"/>
      <c r="AG35" s="183"/>
      <c r="AH35" s="183"/>
      <c r="AI35" s="183"/>
      <c r="AJ35" s="183"/>
    </row>
    <row r="36" spans="1:36" s="50" customFormat="1" ht="35" customHeight="1" x14ac:dyDescent="0.35">
      <c r="A36" s="211" t="s">
        <v>517</v>
      </c>
      <c r="B36" s="212"/>
      <c r="C36" s="222" t="s">
        <v>519</v>
      </c>
      <c r="D36" s="186"/>
      <c r="E36" s="187"/>
      <c r="F36" s="183"/>
      <c r="G36" s="183"/>
      <c r="H36" s="183"/>
      <c r="I36" s="183"/>
      <c r="J36" s="183"/>
      <c r="K36" s="183"/>
      <c r="L36" s="183"/>
      <c r="M36" s="183"/>
      <c r="N36" s="183"/>
      <c r="O36" s="183"/>
      <c r="P36" s="183"/>
      <c r="Q36" s="183"/>
      <c r="R36" s="183"/>
      <c r="S36" s="183"/>
      <c r="T36" s="183"/>
      <c r="U36" s="183"/>
      <c r="V36" s="183"/>
      <c r="W36" s="183"/>
      <c r="X36" s="183"/>
      <c r="Y36" s="183"/>
      <c r="Z36" s="183"/>
      <c r="AA36" s="183"/>
      <c r="AB36" s="183"/>
      <c r="AC36" s="183"/>
      <c r="AD36" s="183"/>
      <c r="AE36" s="183"/>
      <c r="AF36" s="183"/>
      <c r="AG36" s="183"/>
      <c r="AH36" s="183"/>
      <c r="AI36" s="183"/>
      <c r="AJ36" s="183"/>
    </row>
    <row r="37" spans="1:36" s="50" customFormat="1" ht="35" customHeight="1" x14ac:dyDescent="0.35">
      <c r="A37" s="211" t="s">
        <v>518</v>
      </c>
      <c r="B37" s="212"/>
      <c r="C37" s="222" t="s">
        <v>519</v>
      </c>
      <c r="D37" s="186"/>
      <c r="E37" s="187"/>
      <c r="F37" s="183"/>
      <c r="G37" s="183"/>
      <c r="H37" s="183"/>
      <c r="I37" s="183"/>
      <c r="J37" s="183"/>
      <c r="K37" s="183"/>
      <c r="L37" s="183"/>
      <c r="M37" s="183"/>
      <c r="N37" s="183"/>
      <c r="O37" s="183"/>
      <c r="P37" s="183"/>
      <c r="Q37" s="183"/>
      <c r="R37" s="183"/>
      <c r="S37" s="183"/>
      <c r="T37" s="183"/>
      <c r="U37" s="183"/>
      <c r="V37" s="183"/>
      <c r="W37" s="183"/>
      <c r="X37" s="183"/>
      <c r="Y37" s="183"/>
      <c r="Z37" s="183"/>
      <c r="AA37" s="183"/>
      <c r="AB37" s="183"/>
      <c r="AC37" s="183"/>
      <c r="AD37" s="183"/>
      <c r="AE37" s="183"/>
      <c r="AF37" s="183"/>
      <c r="AG37" s="183"/>
      <c r="AH37" s="183"/>
      <c r="AI37" s="183"/>
      <c r="AJ37" s="183"/>
    </row>
    <row r="38" spans="1:36" s="50" customFormat="1" ht="35" customHeight="1" x14ac:dyDescent="0.35">
      <c r="A38" s="201" t="s">
        <v>525</v>
      </c>
      <c r="B38" s="202"/>
      <c r="C38" s="203" t="s">
        <v>520</v>
      </c>
      <c r="D38" s="194"/>
      <c r="E38" s="195"/>
      <c r="F38" s="191"/>
      <c r="G38" s="191"/>
      <c r="H38" s="191"/>
      <c r="I38" s="191"/>
      <c r="J38" s="191"/>
      <c r="K38" s="191"/>
      <c r="L38" s="191"/>
      <c r="M38" s="191"/>
      <c r="N38" s="191"/>
      <c r="O38" s="191"/>
      <c r="P38" s="191"/>
      <c r="Q38" s="191"/>
      <c r="R38" s="191"/>
      <c r="S38" s="191"/>
      <c r="T38" s="191"/>
      <c r="U38" s="191"/>
      <c r="V38" s="191"/>
      <c r="W38" s="191"/>
      <c r="X38" s="191"/>
      <c r="Y38" s="191"/>
      <c r="Z38" s="191"/>
      <c r="AA38" s="191"/>
      <c r="AB38" s="191"/>
      <c r="AC38" s="191"/>
      <c r="AD38" s="191"/>
      <c r="AE38" s="191"/>
      <c r="AF38" s="191"/>
      <c r="AG38" s="191"/>
      <c r="AH38" s="215"/>
      <c r="AI38" s="191"/>
      <c r="AJ38" s="191"/>
    </row>
    <row r="39" spans="1:36" s="50" customFormat="1" ht="35" customHeight="1" x14ac:dyDescent="0.5">
      <c r="A39" s="223" t="s">
        <v>476</v>
      </c>
      <c r="B39" s="204"/>
      <c r="C39" s="205"/>
      <c r="D39" s="206"/>
      <c r="E39" s="172"/>
      <c r="F39" s="173"/>
      <c r="G39" s="173"/>
      <c r="H39" s="173"/>
      <c r="I39" s="173"/>
      <c r="J39" s="173"/>
      <c r="K39" s="173"/>
      <c r="L39" s="173"/>
      <c r="M39" s="173"/>
      <c r="N39" s="173"/>
      <c r="O39" s="173"/>
      <c r="P39" s="173"/>
      <c r="Q39" s="173"/>
      <c r="R39" s="173"/>
      <c r="S39" s="173"/>
      <c r="T39" s="173"/>
      <c r="U39" s="173"/>
      <c r="V39" s="173"/>
      <c r="W39" s="173"/>
      <c r="X39" s="173"/>
      <c r="Y39" s="173"/>
      <c r="Z39" s="173"/>
      <c r="AA39" s="173"/>
      <c r="AB39" s="173"/>
      <c r="AC39" s="173"/>
      <c r="AD39" s="173"/>
      <c r="AE39" s="173"/>
      <c r="AF39" s="173"/>
      <c r="AG39" s="173"/>
      <c r="AH39" s="173"/>
      <c r="AI39" s="173"/>
      <c r="AJ39" s="174"/>
    </row>
    <row r="40" spans="1:36" s="50" customFormat="1" ht="35" customHeight="1" x14ac:dyDescent="0.35">
      <c r="A40" s="224" t="s">
        <v>521</v>
      </c>
      <c r="B40" s="208"/>
      <c r="C40" s="209" t="s">
        <v>494</v>
      </c>
      <c r="D40" s="178">
        <v>1</v>
      </c>
      <c r="E40" s="179"/>
      <c r="F40" s="175"/>
      <c r="G40" s="175"/>
      <c r="H40" s="175"/>
      <c r="I40" s="175"/>
      <c r="J40" s="175"/>
      <c r="K40" s="175"/>
      <c r="L40" s="175"/>
      <c r="M40" s="175"/>
      <c r="N40" s="175"/>
      <c r="O40" s="175"/>
      <c r="P40" s="175"/>
      <c r="Q40" s="175"/>
      <c r="R40" s="175"/>
      <c r="S40" s="225"/>
      <c r="T40" s="226"/>
      <c r="U40" s="175"/>
      <c r="V40" s="175"/>
      <c r="W40" s="175"/>
      <c r="X40" s="175"/>
      <c r="Y40" s="175"/>
      <c r="Z40" s="175"/>
      <c r="AA40" s="175"/>
      <c r="AB40" s="175"/>
      <c r="AC40" s="175"/>
      <c r="AD40" s="175"/>
      <c r="AE40" s="175"/>
      <c r="AF40" s="175"/>
      <c r="AG40" s="175"/>
      <c r="AH40" s="225"/>
      <c r="AI40" s="226"/>
      <c r="AJ40" s="175"/>
    </row>
    <row r="41" spans="1:36" ht="35" customHeight="1" x14ac:dyDescent="0.35">
      <c r="A41" s="183" t="s">
        <v>522</v>
      </c>
      <c r="B41" s="212"/>
      <c r="C41" s="212"/>
      <c r="D41" s="183"/>
      <c r="E41" s="187"/>
      <c r="F41" s="183"/>
      <c r="G41" s="183"/>
      <c r="H41" s="183"/>
      <c r="I41" s="183"/>
      <c r="J41" s="183"/>
      <c r="K41" s="183"/>
      <c r="L41" s="183"/>
      <c r="M41" s="183"/>
      <c r="N41" s="183"/>
      <c r="O41" s="183"/>
      <c r="P41" s="183"/>
      <c r="Q41" s="183"/>
      <c r="R41" s="183"/>
      <c r="S41" s="183"/>
      <c r="T41" s="183"/>
      <c r="U41" s="183"/>
      <c r="V41" s="183"/>
      <c r="W41" s="183"/>
      <c r="X41" s="183"/>
      <c r="Y41" s="183"/>
      <c r="Z41" s="183"/>
      <c r="AA41" s="183"/>
      <c r="AB41" s="183"/>
      <c r="AC41" s="183"/>
      <c r="AD41" s="183"/>
      <c r="AE41" s="183"/>
      <c r="AF41" s="183"/>
      <c r="AG41" s="183"/>
      <c r="AH41" s="183"/>
      <c r="AI41" s="183"/>
      <c r="AJ41" s="183"/>
    </row>
    <row r="42" spans="1:36" ht="35" customHeight="1" x14ac:dyDescent="0.35">
      <c r="A42" s="183" t="s">
        <v>523</v>
      </c>
      <c r="B42" s="212"/>
      <c r="C42" s="212" t="s">
        <v>524</v>
      </c>
      <c r="D42" s="183"/>
      <c r="E42" s="187"/>
      <c r="F42" s="183"/>
      <c r="G42" s="183"/>
      <c r="H42" s="183"/>
      <c r="I42" s="183"/>
      <c r="J42" s="183"/>
      <c r="K42" s="183"/>
      <c r="L42" s="183"/>
      <c r="M42" s="183"/>
      <c r="N42" s="183"/>
      <c r="O42" s="183"/>
      <c r="P42" s="183"/>
      <c r="Q42" s="183"/>
      <c r="R42" s="183"/>
      <c r="S42" s="183"/>
      <c r="T42" s="183"/>
      <c r="U42" s="183"/>
      <c r="V42" s="183"/>
      <c r="W42" s="183"/>
      <c r="X42" s="227"/>
      <c r="Y42" s="228"/>
      <c r="Z42" s="221"/>
      <c r="AA42" s="183"/>
      <c r="AB42" s="183"/>
      <c r="AC42" s="183"/>
      <c r="AD42" s="183"/>
      <c r="AE42" s="183"/>
      <c r="AF42" s="183"/>
      <c r="AG42" s="183"/>
      <c r="AH42" s="183"/>
      <c r="AI42" s="183"/>
      <c r="AJ42" s="183"/>
    </row>
  </sheetData>
  <mergeCells count="5">
    <mergeCell ref="C3:D3"/>
    <mergeCell ref="F2:I2"/>
    <mergeCell ref="K2:N2"/>
    <mergeCell ref="P2:S2"/>
    <mergeCell ref="U2:X2"/>
  </mergeCells>
  <conditionalFormatting sqref="F4:AJ5">
    <cfRule type="expression" dxfId="19" priority="4">
      <formula>AND(TODAY()&gt;=#REF!,TODAY()&lt;#REF!)</formula>
    </cfRule>
  </conditionalFormatting>
  <conditionalFormatting sqref="F5:AJ5">
    <cfRule type="expression" dxfId="18" priority="659" stopIfTrue="1">
      <formula>AND($B5="Low Risk",#REF!&gt;=$C5,#REF!&lt;=$C5+$D5-1)</formula>
    </cfRule>
    <cfRule type="expression" dxfId="17" priority="660" stopIfTrue="1">
      <formula>AND($B5="High Risk",#REF!&gt;=$C5,#REF!&lt;=$C5+$D5-1)</formula>
    </cfRule>
    <cfRule type="expression" dxfId="16" priority="661" stopIfTrue="1">
      <formula>AND($B5="On Track",#REF!&gt;=$C5,#REF!&lt;=$C5+$D5-1)</formula>
    </cfRule>
    <cfRule type="expression" dxfId="15" priority="662" stopIfTrue="1">
      <formula>AND($B5="Med Risk",#REF!&gt;=$C5,#REF!&lt;=$C5+$D5-1)</formula>
    </cfRule>
    <cfRule type="expression" dxfId="14" priority="663" stopIfTrue="1">
      <formula>AND(LEN($B5)=0,#REF!&gt;=$C5,#REF!&lt;=$C5+$D5-1)</formula>
    </cfRule>
  </conditionalFormatting>
  <dataValidations disablePrompts="1" count="2">
    <dataValidation type="list" allowBlank="1" showInputMessage="1" showErrorMessage="1" sqref="B5" xr:uid="{9F7BA1D9-832A-4611-95D6-89E93A7EB73C}">
      <formula1>"Goal,Milestone,On Track, Low Risk, Med Risk, High Risk"</formula1>
    </dataValidation>
    <dataValidation type="list" allowBlank="1" showInputMessage="1" sqref="B6" xr:uid="{92A713FA-D833-4431-8858-9DD9A9A2818E}">
      <formula1>"Goal,Milestone,On Track, Low Risk, Med Risk, High Risk"</formula1>
    </dataValidation>
  </dataValidations>
  <pageMargins left="0.25" right="0.25" top="0.75" bottom="0.75" header="0.3" footer="0.3"/>
  <pageSetup paperSize="9" scale="51" orientation="portrait" r:id="rId1"/>
  <drawing r:id="rId2"/>
  <tableParts count="1">
    <tablePart r:id="rId3"/>
  </tableParts>
  <extLst>
    <ext xmlns:x14="http://schemas.microsoft.com/office/spreadsheetml/2009/9/main" uri="{78C0D931-6437-407d-A8EE-F0AAD7539E65}">
      <x14:conditionalFormattings>
        <x14:conditionalFormatting xmlns:xm="http://schemas.microsoft.com/office/excel/2006/main">
          <x14:cfRule type="iconSet" priority="664" id="{0529C70B-579B-4F83-84EC-D3ADFD5CC142}">
            <x14:iconSet iconSet="3Stars" showValue="0" custom="1">
              <x14:cfvo type="percent">
                <xm:f>0</xm:f>
              </x14:cfvo>
              <x14:cfvo type="num">
                <xm:f>1</xm:f>
              </x14:cfvo>
              <x14:cfvo type="num">
                <xm:f>2</xm:f>
              </x14:cfvo>
              <x14:cfIcon iconSet="NoIcons" iconId="0"/>
              <x14:cfIcon iconSet="3Flags" iconId="1"/>
              <x14:cfIcon iconSet="3Signs" iconId="0"/>
            </x14:iconSet>
          </x14:cfRule>
          <xm:sqref>F5:AJ5</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47E57D-E25A-4297-82BB-29594A4F549E}">
  <sheetPr>
    <pageSetUpPr fitToPage="1"/>
  </sheetPr>
  <dimension ref="A1:AY31"/>
  <sheetViews>
    <sheetView showGridLines="0" zoomScale="38" zoomScaleNormal="38" workbookViewId="0"/>
  </sheetViews>
  <sheetFormatPr defaultRowHeight="30" customHeight="1" x14ac:dyDescent="0.35"/>
  <cols>
    <col min="1" max="1" width="2.6328125" style="117" customWidth="1"/>
    <col min="2" max="2" width="51.36328125" style="33" customWidth="1"/>
    <col min="3" max="3" width="2.6328125" style="33" customWidth="1"/>
    <col min="4" max="51" width="3.90625" style="33" customWidth="1"/>
    <col min="52" max="16384" width="8.7265625" style="33"/>
  </cols>
  <sheetData>
    <row r="1" spans="1:51" ht="30" customHeight="1" x14ac:dyDescent="0.65">
      <c r="A1" s="85" t="s">
        <v>20</v>
      </c>
      <c r="B1" s="86" t="s">
        <v>757</v>
      </c>
      <c r="D1" s="88"/>
      <c r="E1" s="89"/>
    </row>
    <row r="2" spans="1:51" ht="30" customHeight="1" x14ac:dyDescent="0.45">
      <c r="A2" s="85" t="s">
        <v>14</v>
      </c>
      <c r="B2" s="90"/>
      <c r="D2" s="441" t="s">
        <v>27</v>
      </c>
      <c r="E2" s="441"/>
      <c r="F2" s="441"/>
      <c r="G2" s="441"/>
      <c r="H2" s="45"/>
      <c r="I2" s="442" t="s">
        <v>28</v>
      </c>
      <c r="J2" s="442"/>
      <c r="K2" s="442"/>
      <c r="L2" s="442"/>
      <c r="M2" s="45"/>
      <c r="N2" s="443" t="s">
        <v>581</v>
      </c>
      <c r="O2" s="443"/>
      <c r="P2" s="443"/>
      <c r="Q2" s="443"/>
      <c r="R2" s="45"/>
      <c r="S2" s="444" t="s">
        <v>23</v>
      </c>
      <c r="T2" s="444"/>
      <c r="U2" s="444"/>
      <c r="V2" s="444"/>
      <c r="W2" s="45"/>
      <c r="X2" s="445" t="s">
        <v>25</v>
      </c>
      <c r="Y2" s="445"/>
      <c r="Z2" s="445"/>
      <c r="AA2" s="445"/>
      <c r="AO2" s="451"/>
      <c r="AP2" s="451"/>
      <c r="AQ2" s="451"/>
      <c r="AR2" s="452"/>
      <c r="AS2" s="450" t="s">
        <v>151</v>
      </c>
      <c r="AT2" s="450"/>
      <c r="AU2" s="450"/>
      <c r="AV2" s="450"/>
      <c r="AW2" s="450"/>
      <c r="AX2" s="450"/>
      <c r="AY2" s="450"/>
    </row>
    <row r="3" spans="1:51" ht="30" customHeight="1" x14ac:dyDescent="0.35">
      <c r="A3" s="85" t="s">
        <v>21</v>
      </c>
      <c r="B3" s="93"/>
      <c r="C3" s="95"/>
    </row>
    <row r="4" spans="1:51" ht="30" customHeight="1" x14ac:dyDescent="0.45">
      <c r="A4" s="85" t="s">
        <v>15</v>
      </c>
      <c r="D4" s="446" t="s">
        <v>147</v>
      </c>
      <c r="E4" s="447"/>
      <c r="F4" s="447"/>
      <c r="G4" s="448"/>
      <c r="H4" s="449" t="s">
        <v>114</v>
      </c>
      <c r="I4" s="447"/>
      <c r="J4" s="447"/>
      <c r="K4" s="448"/>
      <c r="L4" s="446" t="s">
        <v>115</v>
      </c>
      <c r="M4" s="447"/>
      <c r="N4" s="447"/>
      <c r="O4" s="448"/>
      <c r="P4" s="446" t="s">
        <v>116</v>
      </c>
      <c r="Q4" s="447"/>
      <c r="R4" s="447"/>
      <c r="S4" s="448"/>
      <c r="T4" s="446" t="s">
        <v>117</v>
      </c>
      <c r="U4" s="447"/>
      <c r="V4" s="447"/>
      <c r="W4" s="448"/>
      <c r="X4" s="446" t="s">
        <v>118</v>
      </c>
      <c r="Y4" s="447"/>
      <c r="Z4" s="447"/>
      <c r="AA4" s="448"/>
      <c r="AB4" s="446" t="s">
        <v>119</v>
      </c>
      <c r="AC4" s="447"/>
      <c r="AD4" s="447"/>
      <c r="AE4" s="448"/>
      <c r="AF4" s="446" t="s">
        <v>120</v>
      </c>
      <c r="AG4" s="447"/>
      <c r="AH4" s="447"/>
      <c r="AI4" s="448"/>
      <c r="AJ4" s="446" t="s">
        <v>121</v>
      </c>
      <c r="AK4" s="447"/>
      <c r="AL4" s="447"/>
      <c r="AM4" s="448"/>
      <c r="AN4" s="446" t="s">
        <v>122</v>
      </c>
      <c r="AO4" s="447"/>
      <c r="AP4" s="447"/>
      <c r="AQ4" s="448"/>
      <c r="AR4" s="446" t="s">
        <v>123</v>
      </c>
      <c r="AS4" s="447"/>
      <c r="AT4" s="447"/>
      <c r="AU4" s="448"/>
      <c r="AV4" s="446" t="s">
        <v>124</v>
      </c>
      <c r="AW4" s="447"/>
      <c r="AX4" s="447"/>
      <c r="AY4" s="448"/>
    </row>
    <row r="5" spans="1:51" ht="30.9" customHeight="1" x14ac:dyDescent="0.35">
      <c r="A5" s="85" t="s">
        <v>18</v>
      </c>
      <c r="B5" s="68" t="s">
        <v>13</v>
      </c>
      <c r="C5" s="106"/>
      <c r="D5" s="229">
        <v>1</v>
      </c>
      <c r="E5" s="147">
        <f>D5+1</f>
        <v>2</v>
      </c>
      <c r="F5" s="147">
        <f t="shared" ref="F5" si="0">E5+1</f>
        <v>3</v>
      </c>
      <c r="G5" s="230">
        <f t="shared" ref="G5" si="1">F5+1</f>
        <v>4</v>
      </c>
      <c r="H5" s="147">
        <v>1</v>
      </c>
      <c r="I5" s="147">
        <v>2</v>
      </c>
      <c r="J5" s="148">
        <f t="shared" ref="J5" si="2">I5+1</f>
        <v>3</v>
      </c>
      <c r="K5" s="231">
        <f>J5+1</f>
        <v>4</v>
      </c>
      <c r="L5" s="229">
        <v>1</v>
      </c>
      <c r="M5" s="147">
        <f t="shared" ref="M5" si="3">L5+1</f>
        <v>2</v>
      </c>
      <c r="N5" s="147">
        <f t="shared" ref="N5" si="4">M5+1</f>
        <v>3</v>
      </c>
      <c r="O5" s="230">
        <f t="shared" ref="O5" si="5">N5+1</f>
        <v>4</v>
      </c>
      <c r="P5" s="229">
        <v>1</v>
      </c>
      <c r="Q5" s="148">
        <f t="shared" ref="Q5" si="6">P5+1</f>
        <v>2</v>
      </c>
      <c r="R5" s="146">
        <f>Q5+1</f>
        <v>3</v>
      </c>
      <c r="S5" s="230">
        <f>R5+1</f>
        <v>4</v>
      </c>
      <c r="T5" s="229">
        <v>1</v>
      </c>
      <c r="U5" s="147">
        <f t="shared" ref="U5" si="7">T5+1</f>
        <v>2</v>
      </c>
      <c r="V5" s="147">
        <f t="shared" ref="V5" si="8">U5+1</f>
        <v>3</v>
      </c>
      <c r="W5" s="230">
        <f t="shared" ref="W5" si="9">V5+1</f>
        <v>4</v>
      </c>
      <c r="X5" s="232">
        <v>1</v>
      </c>
      <c r="Y5" s="146">
        <f>X5+1</f>
        <v>2</v>
      </c>
      <c r="Z5" s="147">
        <f>Y5+1</f>
        <v>3</v>
      </c>
      <c r="AA5" s="230">
        <f t="shared" ref="AA5" si="10">Z5+1</f>
        <v>4</v>
      </c>
      <c r="AB5" s="229">
        <v>1</v>
      </c>
      <c r="AC5" s="147">
        <f t="shared" ref="AC5" si="11">AB5+1</f>
        <v>2</v>
      </c>
      <c r="AD5" s="147">
        <f t="shared" ref="AD5" si="12">AC5+1</f>
        <v>3</v>
      </c>
      <c r="AE5" s="230">
        <f t="shared" ref="AE5" si="13">AD5+1</f>
        <v>4</v>
      </c>
      <c r="AF5" s="229">
        <v>1</v>
      </c>
      <c r="AG5" s="147">
        <f>AF5+1</f>
        <v>2</v>
      </c>
      <c r="AH5" s="147">
        <f t="shared" ref="AH5" si="14">AG5+1</f>
        <v>3</v>
      </c>
      <c r="AI5" s="230">
        <f t="shared" ref="AI5" si="15">AH5+1</f>
        <v>4</v>
      </c>
      <c r="AJ5" s="229">
        <v>1</v>
      </c>
      <c r="AK5" s="147">
        <f t="shared" ref="AK5" si="16">AJ5+1</f>
        <v>2</v>
      </c>
      <c r="AL5" s="148">
        <f t="shared" ref="AL5" si="17">AK5+1</f>
        <v>3</v>
      </c>
      <c r="AM5" s="231">
        <f>AL5+1</f>
        <v>4</v>
      </c>
      <c r="AN5" s="229">
        <v>1</v>
      </c>
      <c r="AO5" s="147">
        <f t="shared" ref="AO5" si="18">AN5+1</f>
        <v>2</v>
      </c>
      <c r="AP5" s="147">
        <f t="shared" ref="AP5" si="19">AO5+1</f>
        <v>3</v>
      </c>
      <c r="AQ5" s="230">
        <f t="shared" ref="AQ5" si="20">AP5+1</f>
        <v>4</v>
      </c>
      <c r="AR5" s="229">
        <v>1</v>
      </c>
      <c r="AS5" s="148">
        <f t="shared" ref="AS5" si="21">AR5+1</f>
        <v>2</v>
      </c>
      <c r="AT5" s="146">
        <f t="shared" ref="AT5" si="22">AS5+1</f>
        <v>3</v>
      </c>
      <c r="AU5" s="230">
        <f t="shared" ref="AU5" si="23">AT5+1</f>
        <v>4</v>
      </c>
      <c r="AV5" s="229">
        <v>1</v>
      </c>
      <c r="AW5" s="147">
        <f t="shared" ref="AW5" si="24">AV5+1</f>
        <v>2</v>
      </c>
      <c r="AX5" s="147">
        <f t="shared" ref="AX5" si="25">AW5+1</f>
        <v>3</v>
      </c>
      <c r="AY5" s="230">
        <f t="shared" ref="AY5" si="26">AX5+1</f>
        <v>4</v>
      </c>
    </row>
    <row r="6" spans="1:51" ht="30" hidden="1" customHeight="1" thickBot="1" x14ac:dyDescent="0.4">
      <c r="A6" s="117" t="s">
        <v>22</v>
      </c>
      <c r="B6" s="154"/>
      <c r="C6" s="106"/>
      <c r="D6" s="233"/>
      <c r="E6" s="158"/>
      <c r="F6" s="158"/>
      <c r="G6" s="234"/>
      <c r="H6" s="235"/>
      <c r="I6" s="158"/>
      <c r="J6" s="158"/>
      <c r="K6" s="234"/>
      <c r="L6" s="233"/>
      <c r="M6" s="158"/>
      <c r="N6" s="158"/>
      <c r="O6" s="234"/>
      <c r="P6" s="233"/>
      <c r="Q6" s="158"/>
      <c r="R6" s="158"/>
      <c r="S6" s="234"/>
      <c r="T6" s="233"/>
      <c r="U6" s="158"/>
      <c r="V6" s="158"/>
      <c r="W6" s="234"/>
      <c r="X6" s="233"/>
      <c r="Y6" s="158"/>
      <c r="Z6" s="158"/>
      <c r="AA6" s="234"/>
      <c r="AB6" s="233"/>
      <c r="AC6" s="158"/>
      <c r="AD6" s="158"/>
      <c r="AE6" s="234"/>
      <c r="AF6" s="233"/>
      <c r="AG6" s="158"/>
      <c r="AH6" s="158"/>
      <c r="AI6" s="234"/>
      <c r="AJ6" s="233"/>
      <c r="AK6" s="158"/>
      <c r="AL6" s="158"/>
      <c r="AM6" s="234"/>
      <c r="AN6" s="233"/>
      <c r="AO6" s="158"/>
      <c r="AP6" s="158"/>
      <c r="AQ6" s="234"/>
      <c r="AR6" s="233"/>
      <c r="AS6" s="158"/>
      <c r="AT6" s="158"/>
      <c r="AU6" s="234"/>
      <c r="AV6" s="233"/>
      <c r="AW6" s="158"/>
      <c r="AX6" s="158"/>
      <c r="AY6" s="234"/>
    </row>
    <row r="7" spans="1:51" s="50" customFormat="1" ht="30" customHeight="1" x14ac:dyDescent="0.5">
      <c r="A7" s="85" t="s">
        <v>19</v>
      </c>
      <c r="B7" s="6" t="s">
        <v>125</v>
      </c>
      <c r="C7" s="106"/>
      <c r="D7" s="353"/>
      <c r="E7" s="354"/>
      <c r="F7" s="354"/>
      <c r="G7" s="355"/>
      <c r="H7" s="353"/>
      <c r="I7" s="354"/>
      <c r="J7" s="354"/>
      <c r="K7" s="355"/>
      <c r="L7" s="353"/>
      <c r="M7" s="354"/>
      <c r="N7" s="354"/>
      <c r="O7" s="355"/>
      <c r="P7" s="353"/>
      <c r="Q7" s="354"/>
      <c r="R7" s="354"/>
      <c r="S7" s="355"/>
      <c r="T7" s="353"/>
      <c r="U7" s="354"/>
      <c r="V7" s="354"/>
      <c r="W7" s="355"/>
      <c r="X7" s="353"/>
      <c r="Y7" s="354"/>
      <c r="Z7" s="354"/>
      <c r="AA7" s="355"/>
      <c r="AB7" s="353"/>
      <c r="AC7" s="354"/>
      <c r="AD7" s="354"/>
      <c r="AE7" s="355"/>
      <c r="AF7" s="353"/>
      <c r="AG7" s="354"/>
      <c r="AH7" s="354"/>
      <c r="AI7" s="355"/>
      <c r="AJ7" s="353"/>
      <c r="AK7" s="354"/>
      <c r="AL7" s="354"/>
      <c r="AM7" s="355"/>
      <c r="AN7" s="353"/>
      <c r="AO7" s="354"/>
      <c r="AP7" s="354"/>
      <c r="AQ7" s="355"/>
      <c r="AR7" s="353"/>
      <c r="AS7" s="354"/>
      <c r="AT7" s="354"/>
      <c r="AU7" s="355"/>
      <c r="AV7" s="353"/>
      <c r="AW7" s="354"/>
      <c r="AX7" s="354"/>
      <c r="AY7" s="355"/>
    </row>
    <row r="8" spans="1:51" s="50" customFormat="1" ht="27" customHeight="1" x14ac:dyDescent="0.35">
      <c r="A8" s="85"/>
      <c r="B8" s="159" t="s">
        <v>127</v>
      </c>
      <c r="C8" s="106"/>
      <c r="D8" s="236"/>
      <c r="E8" s="108"/>
      <c r="F8" s="108"/>
      <c r="G8" s="238"/>
      <c r="H8" s="240"/>
      <c r="I8" s="239"/>
      <c r="J8" s="107"/>
      <c r="K8" s="237"/>
      <c r="L8" s="236"/>
      <c r="M8" s="107"/>
      <c r="N8" s="107"/>
      <c r="O8" s="237"/>
      <c r="P8" s="236"/>
      <c r="Q8" s="107"/>
      <c r="R8" s="107"/>
      <c r="S8" s="237"/>
      <c r="T8" s="236"/>
      <c r="U8" s="107"/>
      <c r="V8" s="107"/>
      <c r="W8" s="237"/>
      <c r="X8" s="236"/>
      <c r="Y8" s="107"/>
      <c r="Z8" s="107"/>
      <c r="AA8" s="237"/>
      <c r="AB8" s="236"/>
      <c r="AC8" s="107"/>
      <c r="AD8" s="107"/>
      <c r="AE8" s="237"/>
      <c r="AF8" s="236"/>
      <c r="AG8" s="107"/>
      <c r="AH8" s="107"/>
      <c r="AI8" s="237"/>
      <c r="AJ8" s="236"/>
      <c r="AK8" s="107"/>
      <c r="AL8" s="107"/>
      <c r="AM8" s="237"/>
      <c r="AN8" s="236"/>
      <c r="AO8" s="107"/>
      <c r="AP8" s="107"/>
      <c r="AQ8" s="237"/>
      <c r="AR8" s="236"/>
      <c r="AS8" s="107"/>
      <c r="AT8" s="107"/>
      <c r="AU8" s="237"/>
      <c r="AV8" s="236"/>
      <c r="AW8" s="107"/>
      <c r="AX8" s="107"/>
      <c r="AY8" s="237"/>
    </row>
    <row r="9" spans="1:51" s="50" customFormat="1" ht="27" customHeight="1" x14ac:dyDescent="0.35">
      <c r="A9" s="85"/>
      <c r="B9" s="159" t="s">
        <v>126</v>
      </c>
      <c r="C9" s="106"/>
      <c r="D9" s="236"/>
      <c r="E9" s="107"/>
      <c r="F9" s="107"/>
      <c r="G9" s="237"/>
      <c r="H9" s="236"/>
      <c r="I9" s="108"/>
      <c r="J9" s="108"/>
      <c r="K9" s="238"/>
      <c r="L9" s="240"/>
      <c r="M9" s="107"/>
      <c r="N9" s="107"/>
      <c r="O9" s="237"/>
      <c r="P9" s="236"/>
      <c r="Q9" s="107"/>
      <c r="R9" s="107"/>
      <c r="S9" s="237"/>
      <c r="T9" s="236"/>
      <c r="U9" s="107"/>
      <c r="V9" s="107"/>
      <c r="W9" s="237"/>
      <c r="X9" s="236"/>
      <c r="Y9" s="107"/>
      <c r="Z9" s="107"/>
      <c r="AA9" s="237"/>
      <c r="AB9" s="236"/>
      <c r="AC9" s="107"/>
      <c r="AD9" s="107"/>
      <c r="AE9" s="237"/>
      <c r="AF9" s="236"/>
      <c r="AG9" s="107"/>
      <c r="AH9" s="107"/>
      <c r="AI9" s="237"/>
      <c r="AJ9" s="236"/>
      <c r="AK9" s="107"/>
      <c r="AL9" s="107"/>
      <c r="AM9" s="237"/>
      <c r="AN9" s="236"/>
      <c r="AO9" s="107"/>
      <c r="AP9" s="107"/>
      <c r="AQ9" s="237"/>
      <c r="AR9" s="236"/>
      <c r="AS9" s="107"/>
      <c r="AT9" s="107"/>
      <c r="AU9" s="237"/>
      <c r="AV9" s="236"/>
      <c r="AW9" s="107"/>
      <c r="AX9" s="107"/>
      <c r="AY9" s="237"/>
    </row>
    <row r="10" spans="1:51" s="50" customFormat="1" ht="27" customHeight="1" x14ac:dyDescent="0.35">
      <c r="A10" s="117"/>
      <c r="B10" s="159" t="s">
        <v>128</v>
      </c>
      <c r="C10" s="106"/>
      <c r="D10" s="236"/>
      <c r="E10" s="107"/>
      <c r="F10" s="107"/>
      <c r="G10" s="237"/>
      <c r="H10" s="236"/>
      <c r="I10" s="108"/>
      <c r="J10" s="108"/>
      <c r="K10" s="238"/>
      <c r="L10" s="240"/>
      <c r="M10" s="107"/>
      <c r="N10" s="107"/>
      <c r="O10" s="237"/>
      <c r="P10" s="236"/>
      <c r="Q10" s="107"/>
      <c r="R10" s="107"/>
      <c r="S10" s="237"/>
      <c r="T10" s="236"/>
      <c r="U10" s="107"/>
      <c r="V10" s="107"/>
      <c r="W10" s="237"/>
      <c r="X10" s="236"/>
      <c r="Y10" s="107"/>
      <c r="Z10" s="107"/>
      <c r="AA10" s="237"/>
      <c r="AB10" s="236"/>
      <c r="AC10" s="107"/>
      <c r="AD10" s="107"/>
      <c r="AE10" s="237"/>
      <c r="AF10" s="236"/>
      <c r="AG10" s="107"/>
      <c r="AH10" s="107"/>
      <c r="AI10" s="237"/>
      <c r="AJ10" s="236"/>
      <c r="AK10" s="107"/>
      <c r="AL10" s="107"/>
      <c r="AM10" s="237"/>
      <c r="AN10" s="236"/>
      <c r="AO10" s="107"/>
      <c r="AP10" s="107"/>
      <c r="AQ10" s="237"/>
      <c r="AR10" s="236"/>
      <c r="AS10" s="107"/>
      <c r="AT10" s="107"/>
      <c r="AU10" s="237"/>
      <c r="AV10" s="236"/>
      <c r="AW10" s="107"/>
      <c r="AX10" s="107"/>
      <c r="AY10" s="237"/>
    </row>
    <row r="11" spans="1:51" s="50" customFormat="1" ht="27" customHeight="1" x14ac:dyDescent="0.5">
      <c r="A11" s="117"/>
      <c r="B11" s="22" t="s">
        <v>129</v>
      </c>
      <c r="C11" s="106"/>
      <c r="D11" s="236"/>
      <c r="E11" s="107"/>
      <c r="F11" s="107"/>
      <c r="G11" s="237"/>
      <c r="H11" s="236"/>
      <c r="I11" s="107"/>
      <c r="J11" s="107"/>
      <c r="K11" s="237"/>
      <c r="L11" s="236"/>
      <c r="M11" s="107"/>
      <c r="N11" s="107"/>
      <c r="O11" s="237"/>
      <c r="P11" s="236"/>
      <c r="Q11" s="107"/>
      <c r="R11" s="107"/>
      <c r="S11" s="237"/>
      <c r="T11" s="236"/>
      <c r="U11" s="107"/>
      <c r="V11" s="107"/>
      <c r="W11" s="237"/>
      <c r="X11" s="236"/>
      <c r="Y11" s="107"/>
      <c r="Z11" s="107"/>
      <c r="AA11" s="237"/>
      <c r="AB11" s="236"/>
      <c r="AC11" s="107"/>
      <c r="AD11" s="107"/>
      <c r="AE11" s="237"/>
      <c r="AF11" s="236"/>
      <c r="AG11" s="107"/>
      <c r="AH11" s="107"/>
      <c r="AI11" s="237"/>
      <c r="AJ11" s="236"/>
      <c r="AK11" s="107"/>
      <c r="AL11" s="107"/>
      <c r="AM11" s="237"/>
      <c r="AN11" s="236"/>
      <c r="AO11" s="107"/>
      <c r="AP11" s="107"/>
      <c r="AQ11" s="237"/>
      <c r="AR11" s="236"/>
      <c r="AS11" s="107"/>
      <c r="AT11" s="107"/>
      <c r="AU11" s="237"/>
      <c r="AV11" s="236"/>
      <c r="AW11" s="107"/>
      <c r="AX11" s="107"/>
      <c r="AY11" s="237"/>
    </row>
    <row r="12" spans="1:51" s="50" customFormat="1" ht="27" customHeight="1" x14ac:dyDescent="0.35">
      <c r="A12" s="117"/>
      <c r="B12" s="159" t="s">
        <v>130</v>
      </c>
      <c r="C12" s="106"/>
      <c r="D12" s="236"/>
      <c r="E12" s="107"/>
      <c r="F12" s="107"/>
      <c r="G12" s="237"/>
      <c r="H12" s="236"/>
      <c r="I12" s="107"/>
      <c r="J12" s="107"/>
      <c r="K12" s="237"/>
      <c r="L12" s="236"/>
      <c r="M12" s="108"/>
      <c r="N12" s="107"/>
      <c r="O12" s="237"/>
      <c r="P12" s="236"/>
      <c r="Q12" s="107"/>
      <c r="R12" s="107"/>
      <c r="S12" s="237"/>
      <c r="T12" s="236"/>
      <c r="U12" s="107"/>
      <c r="V12" s="107"/>
      <c r="W12" s="237"/>
      <c r="X12" s="236"/>
      <c r="Y12" s="107"/>
      <c r="Z12" s="107"/>
      <c r="AA12" s="237"/>
      <c r="AB12" s="236"/>
      <c r="AC12" s="107"/>
      <c r="AD12" s="107"/>
      <c r="AE12" s="237"/>
      <c r="AF12" s="236"/>
      <c r="AG12" s="107"/>
      <c r="AH12" s="107"/>
      <c r="AI12" s="237"/>
      <c r="AJ12" s="236"/>
      <c r="AK12" s="107"/>
      <c r="AL12" s="107"/>
      <c r="AM12" s="237"/>
      <c r="AN12" s="236"/>
      <c r="AO12" s="107"/>
      <c r="AP12" s="107"/>
      <c r="AQ12" s="237"/>
      <c r="AR12" s="236"/>
      <c r="AS12" s="107"/>
      <c r="AT12" s="107"/>
      <c r="AU12" s="237"/>
      <c r="AV12" s="236"/>
      <c r="AW12" s="107"/>
      <c r="AX12" s="107"/>
      <c r="AY12" s="237"/>
    </row>
    <row r="13" spans="1:51" s="50" customFormat="1" ht="27" customHeight="1" x14ac:dyDescent="0.35">
      <c r="A13" s="117"/>
      <c r="B13" s="159" t="s">
        <v>131</v>
      </c>
      <c r="C13" s="106"/>
      <c r="D13" s="236"/>
      <c r="E13" s="107"/>
      <c r="F13" s="107"/>
      <c r="G13" s="237"/>
      <c r="H13" s="236"/>
      <c r="I13" s="107"/>
      <c r="J13" s="107"/>
      <c r="K13" s="237"/>
      <c r="L13" s="236"/>
      <c r="M13" s="107"/>
      <c r="N13" s="108"/>
      <c r="O13" s="241"/>
      <c r="P13" s="236"/>
      <c r="Q13" s="107"/>
      <c r="R13" s="107"/>
      <c r="S13" s="237"/>
      <c r="T13" s="236"/>
      <c r="U13" s="107"/>
      <c r="V13" s="107"/>
      <c r="W13" s="237"/>
      <c r="X13" s="236"/>
      <c r="Y13" s="107"/>
      <c r="Z13" s="107"/>
      <c r="AA13" s="237"/>
      <c r="AB13" s="236"/>
      <c r="AC13" s="107"/>
      <c r="AD13" s="107"/>
      <c r="AE13" s="237"/>
      <c r="AF13" s="236"/>
      <c r="AG13" s="107"/>
      <c r="AH13" s="107"/>
      <c r="AI13" s="237"/>
      <c r="AJ13" s="236"/>
      <c r="AK13" s="107"/>
      <c r="AL13" s="107"/>
      <c r="AM13" s="237"/>
      <c r="AN13" s="236"/>
      <c r="AO13" s="107"/>
      <c r="AP13" s="107"/>
      <c r="AQ13" s="237"/>
      <c r="AR13" s="236"/>
      <c r="AS13" s="107"/>
      <c r="AT13" s="107"/>
      <c r="AU13" s="237"/>
      <c r="AV13" s="236"/>
      <c r="AW13" s="107"/>
      <c r="AX13" s="107"/>
      <c r="AY13" s="237"/>
    </row>
    <row r="14" spans="1:51" s="50" customFormat="1" ht="27" customHeight="1" x14ac:dyDescent="0.5">
      <c r="A14" s="117"/>
      <c r="B14" s="22" t="s">
        <v>135</v>
      </c>
      <c r="C14" s="106"/>
      <c r="D14" s="236"/>
      <c r="E14" s="107"/>
      <c r="F14" s="107"/>
      <c r="G14" s="237"/>
      <c r="H14" s="236"/>
      <c r="I14" s="107"/>
      <c r="J14" s="107"/>
      <c r="K14" s="237"/>
      <c r="L14" s="236"/>
      <c r="M14" s="107"/>
      <c r="N14" s="107"/>
      <c r="O14" s="237"/>
      <c r="P14" s="236"/>
      <c r="Q14" s="107"/>
      <c r="R14" s="107"/>
      <c r="S14" s="237"/>
      <c r="T14" s="236"/>
      <c r="U14" s="107"/>
      <c r="V14" s="107"/>
      <c r="W14" s="237"/>
      <c r="X14" s="236"/>
      <c r="Y14" s="107"/>
      <c r="Z14" s="107"/>
      <c r="AA14" s="237"/>
      <c r="AB14" s="236"/>
      <c r="AC14" s="107"/>
      <c r="AD14" s="107"/>
      <c r="AE14" s="237"/>
      <c r="AF14" s="236"/>
      <c r="AG14" s="107"/>
      <c r="AH14" s="107"/>
      <c r="AI14" s="237"/>
      <c r="AJ14" s="236"/>
      <c r="AK14" s="107"/>
      <c r="AL14" s="107"/>
      <c r="AM14" s="237"/>
      <c r="AN14" s="236"/>
      <c r="AO14" s="107"/>
      <c r="AP14" s="107"/>
      <c r="AQ14" s="237"/>
      <c r="AR14" s="236"/>
      <c r="AS14" s="107"/>
      <c r="AT14" s="107"/>
      <c r="AU14" s="237"/>
      <c r="AV14" s="236"/>
      <c r="AW14" s="107"/>
      <c r="AX14" s="107"/>
      <c r="AY14" s="237"/>
    </row>
    <row r="15" spans="1:51" s="50" customFormat="1" ht="27" customHeight="1" x14ac:dyDescent="0.35">
      <c r="A15" s="85" t="s">
        <v>132</v>
      </c>
      <c r="B15" s="159" t="s">
        <v>133</v>
      </c>
      <c r="C15" s="106"/>
      <c r="D15" s="236"/>
      <c r="E15" s="107"/>
      <c r="F15" s="161"/>
      <c r="G15" s="242"/>
      <c r="H15" s="243"/>
      <c r="I15" s="239"/>
      <c r="J15" s="239"/>
      <c r="K15" s="237"/>
      <c r="L15" s="236"/>
      <c r="M15" s="107"/>
      <c r="N15" s="107"/>
      <c r="O15" s="237"/>
      <c r="P15" s="236"/>
      <c r="Q15" s="107"/>
      <c r="R15" s="107"/>
      <c r="S15" s="237"/>
      <c r="T15" s="236"/>
      <c r="U15" s="107"/>
      <c r="V15" s="107"/>
      <c r="W15" s="237"/>
      <c r="X15" s="236"/>
      <c r="Y15" s="107"/>
      <c r="Z15" s="107"/>
      <c r="AA15" s="237"/>
      <c r="AB15" s="236"/>
      <c r="AC15" s="107"/>
      <c r="AD15" s="107"/>
      <c r="AE15" s="237"/>
      <c r="AF15" s="236"/>
      <c r="AG15" s="107"/>
      <c r="AH15" s="107"/>
      <c r="AI15" s="237"/>
      <c r="AJ15" s="236"/>
      <c r="AK15" s="107"/>
      <c r="AL15" s="107"/>
      <c r="AM15" s="237"/>
      <c r="AN15" s="236"/>
      <c r="AO15" s="107"/>
      <c r="AP15" s="107"/>
      <c r="AQ15" s="237"/>
      <c r="AR15" s="236"/>
      <c r="AS15" s="107"/>
      <c r="AT15" s="107"/>
      <c r="AU15" s="237"/>
      <c r="AV15" s="236"/>
      <c r="AW15" s="107"/>
      <c r="AX15" s="107"/>
      <c r="AY15" s="237"/>
    </row>
    <row r="16" spans="1:51" s="50" customFormat="1" ht="27" customHeight="1" x14ac:dyDescent="0.35">
      <c r="A16" s="117"/>
      <c r="B16" s="159" t="s">
        <v>134</v>
      </c>
      <c r="C16" s="106"/>
      <c r="D16" s="236"/>
      <c r="E16" s="107"/>
      <c r="F16" s="161"/>
      <c r="G16" s="242"/>
      <c r="H16" s="243"/>
      <c r="I16" s="239"/>
      <c r="J16" s="239"/>
      <c r="K16" s="237"/>
      <c r="L16" s="236"/>
      <c r="M16" s="107"/>
      <c r="N16" s="107"/>
      <c r="O16" s="237"/>
      <c r="P16" s="236"/>
      <c r="Q16" s="107"/>
      <c r="R16" s="107"/>
      <c r="S16" s="237"/>
      <c r="T16" s="236"/>
      <c r="U16" s="107"/>
      <c r="V16" s="107"/>
      <c r="W16" s="237"/>
      <c r="X16" s="236"/>
      <c r="Y16" s="107"/>
      <c r="Z16" s="107"/>
      <c r="AA16" s="237"/>
      <c r="AB16" s="236"/>
      <c r="AC16" s="107"/>
      <c r="AD16" s="107"/>
      <c r="AE16" s="237"/>
      <c r="AF16" s="236"/>
      <c r="AG16" s="107"/>
      <c r="AH16" s="107"/>
      <c r="AI16" s="237"/>
      <c r="AJ16" s="236"/>
      <c r="AK16" s="107"/>
      <c r="AL16" s="107"/>
      <c r="AM16" s="237"/>
      <c r="AN16" s="236"/>
      <c r="AO16" s="107"/>
      <c r="AP16" s="107"/>
      <c r="AQ16" s="237"/>
      <c r="AR16" s="236"/>
      <c r="AS16" s="107"/>
      <c r="AT16" s="107"/>
      <c r="AU16" s="237"/>
      <c r="AV16" s="236"/>
      <c r="AW16" s="107"/>
      <c r="AX16" s="107"/>
      <c r="AY16" s="237"/>
    </row>
    <row r="17" spans="1:51" s="50" customFormat="1" ht="27" customHeight="1" x14ac:dyDescent="0.35">
      <c r="A17" s="117"/>
      <c r="B17" s="159" t="s">
        <v>136</v>
      </c>
      <c r="C17" s="106"/>
      <c r="D17" s="236"/>
      <c r="E17" s="107"/>
      <c r="F17" s="107"/>
      <c r="G17" s="237"/>
      <c r="H17" s="236"/>
      <c r="I17" s="107"/>
      <c r="J17" s="107"/>
      <c r="K17" s="237"/>
      <c r="L17" s="236"/>
      <c r="M17" s="107"/>
      <c r="N17" s="107"/>
      <c r="O17" s="237"/>
      <c r="P17" s="236"/>
      <c r="Q17" s="107"/>
      <c r="R17" s="107"/>
      <c r="S17" s="237"/>
      <c r="T17" s="236"/>
      <c r="U17" s="107"/>
      <c r="V17" s="107"/>
      <c r="W17" s="237"/>
      <c r="X17" s="236"/>
      <c r="Y17" s="107"/>
      <c r="Z17" s="107"/>
      <c r="AA17" s="237"/>
      <c r="AB17" s="236"/>
      <c r="AC17" s="107"/>
      <c r="AD17" s="107"/>
      <c r="AE17" s="237"/>
      <c r="AF17" s="236"/>
      <c r="AG17" s="107"/>
      <c r="AH17" s="107"/>
      <c r="AI17" s="237"/>
      <c r="AJ17" s="236"/>
      <c r="AK17" s="107"/>
      <c r="AL17" s="107"/>
      <c r="AM17" s="237"/>
      <c r="AN17" s="236"/>
      <c r="AO17" s="107"/>
      <c r="AP17" s="107"/>
      <c r="AQ17" s="237"/>
      <c r="AR17" s="236"/>
      <c r="AS17" s="107"/>
      <c r="AT17" s="107"/>
      <c r="AU17" s="237"/>
      <c r="AV17" s="236"/>
      <c r="AW17" s="107"/>
      <c r="AX17" s="107"/>
      <c r="AY17" s="237"/>
    </row>
    <row r="18" spans="1:51" s="50" customFormat="1" ht="27" customHeight="1" x14ac:dyDescent="0.35">
      <c r="A18" s="117"/>
      <c r="B18" s="159" t="s">
        <v>146</v>
      </c>
      <c r="C18" s="106"/>
      <c r="D18" s="236"/>
      <c r="E18" s="107"/>
      <c r="F18" s="107"/>
      <c r="G18" s="237"/>
      <c r="H18" s="236"/>
      <c r="I18" s="107"/>
      <c r="J18" s="107"/>
      <c r="K18" s="237"/>
      <c r="L18" s="236"/>
      <c r="M18" s="107"/>
      <c r="N18" s="107"/>
      <c r="O18" s="237"/>
      <c r="P18" s="236"/>
      <c r="Q18" s="107"/>
      <c r="R18" s="108"/>
      <c r="S18" s="238"/>
      <c r="T18" s="244"/>
      <c r="U18" s="239"/>
      <c r="V18" s="239"/>
      <c r="W18" s="237"/>
      <c r="X18" s="236"/>
      <c r="Y18" s="107"/>
      <c r="Z18" s="107"/>
      <c r="AA18" s="237"/>
      <c r="AB18" s="236"/>
      <c r="AC18" s="107"/>
      <c r="AD18" s="107"/>
      <c r="AE18" s="237"/>
      <c r="AF18" s="236"/>
      <c r="AG18" s="107"/>
      <c r="AH18" s="107"/>
      <c r="AI18" s="237"/>
      <c r="AJ18" s="236"/>
      <c r="AK18" s="107"/>
      <c r="AL18" s="107"/>
      <c r="AM18" s="237"/>
      <c r="AN18" s="236"/>
      <c r="AO18" s="107"/>
      <c r="AP18" s="107"/>
      <c r="AQ18" s="237"/>
      <c r="AR18" s="236"/>
      <c r="AS18" s="107"/>
      <c r="AT18" s="107"/>
      <c r="AU18" s="237"/>
      <c r="AV18" s="236"/>
      <c r="AW18" s="107"/>
      <c r="AX18" s="107"/>
      <c r="AY18" s="237"/>
    </row>
    <row r="19" spans="1:51" s="50" customFormat="1" ht="27" customHeight="1" x14ac:dyDescent="0.35">
      <c r="A19" s="117"/>
      <c r="B19" s="159" t="s">
        <v>137</v>
      </c>
      <c r="C19" s="106"/>
      <c r="D19" s="236"/>
      <c r="E19" s="107"/>
      <c r="F19" s="107"/>
      <c r="G19" s="237"/>
      <c r="H19" s="236"/>
      <c r="I19" s="107"/>
      <c r="J19" s="107"/>
      <c r="K19" s="237"/>
      <c r="L19" s="236"/>
      <c r="M19" s="107"/>
      <c r="N19" s="107"/>
      <c r="O19" s="242"/>
      <c r="P19" s="243"/>
      <c r="Q19" s="107"/>
      <c r="R19" s="107"/>
      <c r="S19" s="237"/>
      <c r="T19" s="236"/>
      <c r="U19" s="107"/>
      <c r="V19" s="107"/>
      <c r="W19" s="237"/>
      <c r="X19" s="236"/>
      <c r="Y19" s="107"/>
      <c r="Z19" s="107"/>
      <c r="AA19" s="237"/>
      <c r="AB19" s="236"/>
      <c r="AC19" s="107"/>
      <c r="AD19" s="107"/>
      <c r="AE19" s="237"/>
      <c r="AF19" s="236"/>
      <c r="AG19" s="107"/>
      <c r="AH19" s="107"/>
      <c r="AI19" s="237"/>
      <c r="AJ19" s="236"/>
      <c r="AK19" s="107"/>
      <c r="AL19" s="107"/>
      <c r="AM19" s="237"/>
      <c r="AN19" s="236"/>
      <c r="AO19" s="107"/>
      <c r="AP19" s="107"/>
      <c r="AQ19" s="237"/>
      <c r="AR19" s="236"/>
      <c r="AS19" s="107"/>
      <c r="AT19" s="107"/>
      <c r="AU19" s="237"/>
      <c r="AV19" s="236"/>
      <c r="AW19" s="107"/>
      <c r="AX19" s="107"/>
      <c r="AY19" s="237"/>
    </row>
    <row r="20" spans="1:51" s="50" customFormat="1" ht="27" customHeight="1" x14ac:dyDescent="0.5">
      <c r="A20" s="117"/>
      <c r="B20" s="22" t="s">
        <v>138</v>
      </c>
      <c r="C20" s="106"/>
      <c r="D20" s="236"/>
      <c r="E20" s="107"/>
      <c r="F20" s="107"/>
      <c r="G20" s="237"/>
      <c r="H20" s="236"/>
      <c r="I20" s="107"/>
      <c r="J20" s="107"/>
      <c r="K20" s="237"/>
      <c r="L20" s="236"/>
      <c r="M20" s="107"/>
      <c r="N20" s="107"/>
      <c r="O20" s="237"/>
      <c r="P20" s="236"/>
      <c r="Q20" s="107"/>
      <c r="R20" s="107"/>
      <c r="S20" s="237"/>
      <c r="T20" s="236"/>
      <c r="U20" s="107"/>
      <c r="V20" s="107"/>
      <c r="W20" s="237"/>
      <c r="X20" s="236"/>
      <c r="Y20" s="107"/>
      <c r="Z20" s="107"/>
      <c r="AA20" s="237"/>
      <c r="AB20" s="236"/>
      <c r="AC20" s="107"/>
      <c r="AD20" s="107"/>
      <c r="AE20" s="237"/>
      <c r="AF20" s="236"/>
      <c r="AG20" s="107"/>
      <c r="AH20" s="107"/>
      <c r="AI20" s="237"/>
      <c r="AJ20" s="236"/>
      <c r="AK20" s="107"/>
      <c r="AL20" s="107"/>
      <c r="AM20" s="237"/>
      <c r="AN20" s="236"/>
      <c r="AO20" s="107"/>
      <c r="AP20" s="107"/>
      <c r="AQ20" s="237"/>
      <c r="AR20" s="236"/>
      <c r="AS20" s="107"/>
      <c r="AT20" s="107"/>
      <c r="AU20" s="237"/>
      <c r="AV20" s="236"/>
      <c r="AW20" s="107"/>
      <c r="AX20" s="107"/>
      <c r="AY20" s="237"/>
    </row>
    <row r="21" spans="1:51" s="50" customFormat="1" ht="27" customHeight="1" x14ac:dyDescent="0.35">
      <c r="A21" s="117"/>
      <c r="B21" s="159" t="s">
        <v>140</v>
      </c>
      <c r="C21" s="106"/>
      <c r="D21" s="236"/>
      <c r="E21" s="107"/>
      <c r="F21" s="107"/>
      <c r="G21" s="237"/>
      <c r="H21" s="236"/>
      <c r="I21" s="107"/>
      <c r="J21" s="107"/>
      <c r="K21" s="238"/>
      <c r="L21" s="244"/>
      <c r="M21" s="108"/>
      <c r="N21" s="108"/>
      <c r="O21" s="238"/>
      <c r="P21" s="244"/>
      <c r="Q21" s="108"/>
      <c r="R21" s="107"/>
      <c r="S21" s="237"/>
      <c r="T21" s="236"/>
      <c r="U21" s="107"/>
      <c r="V21" s="107"/>
      <c r="W21" s="237"/>
      <c r="X21" s="236"/>
      <c r="Y21" s="107"/>
      <c r="Z21" s="107"/>
      <c r="AA21" s="237"/>
      <c r="AB21" s="236"/>
      <c r="AC21" s="107"/>
      <c r="AD21" s="107"/>
      <c r="AE21" s="237"/>
      <c r="AF21" s="236"/>
      <c r="AG21" s="107"/>
      <c r="AH21" s="107"/>
      <c r="AI21" s="237"/>
      <c r="AJ21" s="236"/>
      <c r="AK21" s="107"/>
      <c r="AL21" s="107"/>
      <c r="AM21" s="237"/>
      <c r="AN21" s="236"/>
      <c r="AO21" s="107"/>
      <c r="AP21" s="107"/>
      <c r="AQ21" s="237"/>
      <c r="AR21" s="236"/>
      <c r="AS21" s="107"/>
      <c r="AT21" s="107"/>
      <c r="AU21" s="237"/>
      <c r="AV21" s="236"/>
      <c r="AW21" s="107"/>
      <c r="AX21" s="107"/>
      <c r="AY21" s="237"/>
    </row>
    <row r="22" spans="1:51" s="50" customFormat="1" ht="27" customHeight="1" x14ac:dyDescent="0.35">
      <c r="A22" s="117"/>
      <c r="B22" s="159" t="s">
        <v>139</v>
      </c>
      <c r="C22" s="106"/>
      <c r="D22" s="236"/>
      <c r="E22" s="107"/>
      <c r="F22" s="107"/>
      <c r="G22" s="237"/>
      <c r="H22" s="236"/>
      <c r="I22" s="107"/>
      <c r="J22" s="107"/>
      <c r="K22" s="237"/>
      <c r="L22" s="236"/>
      <c r="M22" s="107"/>
      <c r="N22" s="107"/>
      <c r="O22" s="238"/>
      <c r="P22" s="244"/>
      <c r="Q22" s="108"/>
      <c r="R22" s="107"/>
      <c r="S22" s="237"/>
      <c r="T22" s="236"/>
      <c r="U22" s="107"/>
      <c r="V22" s="107"/>
      <c r="W22" s="237"/>
      <c r="X22" s="236"/>
      <c r="Y22" s="107"/>
      <c r="Z22" s="107"/>
      <c r="AA22" s="237"/>
      <c r="AB22" s="236"/>
      <c r="AC22" s="107"/>
      <c r="AD22" s="107"/>
      <c r="AE22" s="237"/>
      <c r="AF22" s="236"/>
      <c r="AG22" s="107"/>
      <c r="AH22" s="107"/>
      <c r="AI22" s="237"/>
      <c r="AJ22" s="236"/>
      <c r="AK22" s="107"/>
      <c r="AL22" s="107"/>
      <c r="AM22" s="237"/>
      <c r="AN22" s="236"/>
      <c r="AO22" s="107"/>
      <c r="AP22" s="107"/>
      <c r="AQ22" s="237"/>
      <c r="AR22" s="236"/>
      <c r="AS22" s="107"/>
      <c r="AT22" s="107"/>
      <c r="AU22" s="237"/>
      <c r="AV22" s="236"/>
      <c r="AW22" s="107"/>
      <c r="AX22" s="107"/>
      <c r="AY22" s="237"/>
    </row>
    <row r="23" spans="1:51" s="50" customFormat="1" ht="27" customHeight="1" x14ac:dyDescent="0.35">
      <c r="A23" s="117"/>
      <c r="B23" s="159" t="s">
        <v>141</v>
      </c>
      <c r="C23" s="106"/>
      <c r="D23" s="236"/>
      <c r="E23" s="107"/>
      <c r="F23" s="107"/>
      <c r="G23" s="237"/>
      <c r="H23" s="236"/>
      <c r="I23" s="107"/>
      <c r="J23" s="107"/>
      <c r="K23" s="237"/>
      <c r="L23" s="236"/>
      <c r="M23" s="107"/>
      <c r="N23" s="107"/>
      <c r="O23" s="237"/>
      <c r="P23" s="236"/>
      <c r="Q23" s="107"/>
      <c r="R23" s="107"/>
      <c r="S23" s="238"/>
      <c r="T23" s="244"/>
      <c r="U23" s="108"/>
      <c r="V23" s="107"/>
      <c r="W23" s="237"/>
      <c r="X23" s="236"/>
      <c r="Y23" s="107"/>
      <c r="Z23" s="107"/>
      <c r="AA23" s="237"/>
      <c r="AB23" s="236"/>
      <c r="AC23" s="107"/>
      <c r="AD23" s="107"/>
      <c r="AE23" s="237"/>
      <c r="AF23" s="236"/>
      <c r="AG23" s="107"/>
      <c r="AH23" s="107"/>
      <c r="AI23" s="237"/>
      <c r="AJ23" s="236"/>
      <c r="AK23" s="107"/>
      <c r="AL23" s="107"/>
      <c r="AM23" s="237"/>
      <c r="AN23" s="236"/>
      <c r="AO23" s="107"/>
      <c r="AP23" s="107"/>
      <c r="AQ23" s="237"/>
      <c r="AR23" s="236"/>
      <c r="AS23" s="107"/>
      <c r="AT23" s="107"/>
      <c r="AU23" s="237"/>
      <c r="AV23" s="236"/>
      <c r="AW23" s="107"/>
      <c r="AX23" s="107"/>
      <c r="AY23" s="237"/>
    </row>
    <row r="24" spans="1:51" s="50" customFormat="1" ht="27" customHeight="1" x14ac:dyDescent="0.35">
      <c r="A24" s="117"/>
      <c r="B24" s="159" t="s">
        <v>142</v>
      </c>
      <c r="C24" s="106"/>
      <c r="D24" s="236"/>
      <c r="E24" s="107"/>
      <c r="F24" s="107"/>
      <c r="G24" s="237"/>
      <c r="H24" s="236"/>
      <c r="I24" s="107"/>
      <c r="J24" s="107"/>
      <c r="K24" s="237"/>
      <c r="L24" s="236"/>
      <c r="M24" s="107"/>
      <c r="N24" s="107"/>
      <c r="O24" s="237"/>
      <c r="P24" s="236"/>
      <c r="Q24" s="107"/>
      <c r="R24" s="107"/>
      <c r="S24" s="237"/>
      <c r="T24" s="236"/>
      <c r="U24" s="107"/>
      <c r="V24" s="107"/>
      <c r="W24" s="237"/>
      <c r="X24" s="236"/>
      <c r="Y24" s="107"/>
      <c r="Z24" s="107"/>
      <c r="AA24" s="237"/>
      <c r="AB24" s="236"/>
      <c r="AC24" s="107"/>
      <c r="AD24" s="107"/>
      <c r="AE24" s="237"/>
      <c r="AF24" s="236"/>
      <c r="AG24" s="107"/>
      <c r="AH24" s="107"/>
      <c r="AI24" s="237"/>
      <c r="AJ24" s="236"/>
      <c r="AK24" s="107"/>
      <c r="AL24" s="107"/>
      <c r="AM24" s="237"/>
      <c r="AN24" s="236"/>
      <c r="AO24" s="107"/>
      <c r="AP24" s="107"/>
      <c r="AQ24" s="238"/>
      <c r="AR24" s="244"/>
      <c r="AS24" s="108"/>
      <c r="AT24" s="107"/>
      <c r="AU24" s="237"/>
      <c r="AV24" s="236"/>
      <c r="AW24" s="107"/>
      <c r="AX24" s="107"/>
      <c r="AY24" s="237"/>
    </row>
    <row r="25" spans="1:51" s="50" customFormat="1" ht="27" customHeight="1" x14ac:dyDescent="0.5">
      <c r="A25" s="117"/>
      <c r="B25" s="22" t="s">
        <v>149</v>
      </c>
      <c r="C25" s="106"/>
      <c r="D25" s="236"/>
      <c r="E25" s="107"/>
      <c r="F25" s="107"/>
      <c r="G25" s="237"/>
      <c r="H25" s="236"/>
      <c r="I25" s="107"/>
      <c r="J25" s="107"/>
      <c r="K25" s="237"/>
      <c r="L25" s="236"/>
      <c r="M25" s="107"/>
      <c r="N25" s="107"/>
      <c r="O25" s="237"/>
      <c r="P25" s="236"/>
      <c r="Q25" s="107"/>
      <c r="R25" s="107"/>
      <c r="S25" s="237"/>
      <c r="T25" s="236"/>
      <c r="U25" s="107"/>
      <c r="V25" s="107"/>
      <c r="W25" s="237"/>
      <c r="X25" s="236"/>
      <c r="Y25" s="160"/>
      <c r="Z25" s="160"/>
      <c r="AA25" s="245"/>
      <c r="AB25" s="240"/>
      <c r="AC25" s="239"/>
      <c r="AD25" s="107"/>
      <c r="AE25" s="237"/>
      <c r="AF25" s="236"/>
      <c r="AG25" s="107"/>
      <c r="AH25" s="107"/>
      <c r="AI25" s="237"/>
      <c r="AJ25" s="236"/>
      <c r="AK25" s="107"/>
      <c r="AL25" s="107"/>
      <c r="AM25" s="237"/>
      <c r="AN25" s="236"/>
      <c r="AO25" s="107"/>
      <c r="AP25" s="107"/>
      <c r="AQ25" s="237"/>
      <c r="AR25" s="236"/>
      <c r="AS25" s="160"/>
      <c r="AT25" s="116"/>
      <c r="AU25" s="246"/>
      <c r="AV25" s="240"/>
      <c r="AW25" s="239"/>
      <c r="AX25" s="107"/>
      <c r="AY25" s="237"/>
    </row>
    <row r="26" spans="1:51" s="50" customFormat="1" ht="27" customHeight="1" x14ac:dyDescent="0.5">
      <c r="A26" s="117"/>
      <c r="B26" s="22" t="s">
        <v>150</v>
      </c>
      <c r="C26" s="106"/>
      <c r="D26" s="236"/>
      <c r="E26" s="107"/>
      <c r="F26" s="107"/>
      <c r="G26" s="237"/>
      <c r="H26" s="236"/>
      <c r="I26" s="107"/>
      <c r="J26" s="107"/>
      <c r="K26" s="237"/>
      <c r="L26" s="236"/>
      <c r="M26" s="107"/>
      <c r="N26" s="247"/>
      <c r="O26" s="248"/>
      <c r="P26" s="249"/>
      <c r="Q26" s="107"/>
      <c r="R26" s="107"/>
      <c r="S26" s="237"/>
      <c r="T26" s="236"/>
      <c r="U26" s="107"/>
      <c r="V26" s="247"/>
      <c r="W26" s="248"/>
      <c r="X26" s="249"/>
      <c r="Y26" s="107"/>
      <c r="Z26" s="107"/>
      <c r="AA26" s="237"/>
      <c r="AB26" s="236"/>
      <c r="AC26" s="107"/>
      <c r="AD26" s="107"/>
      <c r="AE26" s="237"/>
      <c r="AF26" s="236"/>
      <c r="AG26" s="107"/>
      <c r="AH26" s="107"/>
      <c r="AI26" s="248"/>
      <c r="AJ26" s="249"/>
      <c r="AK26" s="247"/>
      <c r="AL26" s="107"/>
      <c r="AM26" s="237"/>
      <c r="AN26" s="249"/>
      <c r="AO26" s="247"/>
      <c r="AP26" s="107"/>
      <c r="AQ26" s="237"/>
      <c r="AR26" s="236"/>
      <c r="AS26" s="107"/>
      <c r="AT26" s="107"/>
      <c r="AU26" s="237"/>
      <c r="AV26" s="243"/>
      <c r="AW26" s="161"/>
      <c r="AX26" s="161"/>
      <c r="AY26" s="242"/>
    </row>
    <row r="27" spans="1:51" s="50" customFormat="1" ht="27" customHeight="1" x14ac:dyDescent="0.5">
      <c r="A27" s="117"/>
      <c r="B27" s="22" t="s">
        <v>144</v>
      </c>
      <c r="C27" s="106"/>
      <c r="D27" s="236"/>
      <c r="E27" s="107"/>
      <c r="F27" s="107"/>
      <c r="G27" s="237"/>
      <c r="H27" s="236"/>
      <c r="I27" s="107"/>
      <c r="J27" s="107"/>
      <c r="K27" s="237"/>
      <c r="L27" s="236"/>
      <c r="M27" s="107"/>
      <c r="N27" s="107"/>
      <c r="O27" s="237"/>
      <c r="P27" s="236"/>
      <c r="Q27" s="107"/>
      <c r="R27" s="107"/>
      <c r="S27" s="237"/>
      <c r="T27" s="236"/>
      <c r="U27" s="107"/>
      <c r="V27" s="107"/>
      <c r="W27" s="237"/>
      <c r="X27" s="236"/>
      <c r="Y27" s="107"/>
      <c r="Z27" s="107"/>
      <c r="AA27" s="237"/>
      <c r="AB27" s="236"/>
      <c r="AC27" s="107"/>
      <c r="AD27" s="107"/>
      <c r="AE27" s="237"/>
      <c r="AF27" s="236"/>
      <c r="AG27" s="107"/>
      <c r="AH27" s="107"/>
      <c r="AI27" s="237"/>
      <c r="AJ27" s="236"/>
      <c r="AK27" s="107"/>
      <c r="AL27" s="107"/>
      <c r="AM27" s="237"/>
      <c r="AN27" s="236"/>
      <c r="AO27" s="107"/>
      <c r="AP27" s="107"/>
      <c r="AQ27" s="237"/>
      <c r="AR27" s="236"/>
      <c r="AS27" s="107"/>
      <c r="AT27" s="107"/>
      <c r="AU27" s="237"/>
      <c r="AV27" s="236"/>
      <c r="AW27" s="107"/>
      <c r="AX27" s="107"/>
      <c r="AY27" s="237"/>
    </row>
    <row r="28" spans="1:51" s="50" customFormat="1" ht="27" customHeight="1" x14ac:dyDescent="0.35">
      <c r="A28" s="117"/>
      <c r="B28" s="159" t="s">
        <v>145</v>
      </c>
      <c r="C28" s="106"/>
      <c r="D28" s="236"/>
      <c r="E28" s="107"/>
      <c r="F28" s="107"/>
      <c r="G28" s="237"/>
      <c r="H28" s="236"/>
      <c r="I28" s="107"/>
      <c r="J28" s="107"/>
      <c r="K28" s="237"/>
      <c r="L28" s="236"/>
      <c r="M28" s="107"/>
      <c r="N28" s="107"/>
      <c r="O28" s="237"/>
      <c r="P28" s="236"/>
      <c r="Q28" s="107"/>
      <c r="R28" s="107"/>
      <c r="S28" s="246"/>
      <c r="T28" s="236"/>
      <c r="U28" s="107"/>
      <c r="V28" s="107"/>
      <c r="W28" s="237"/>
      <c r="X28" s="236"/>
      <c r="Y28" s="107"/>
      <c r="Z28" s="107"/>
      <c r="AA28" s="246"/>
      <c r="AB28" s="236"/>
      <c r="AC28" s="107"/>
      <c r="AD28" s="107"/>
      <c r="AE28" s="237"/>
      <c r="AF28" s="236"/>
      <c r="AG28" s="107"/>
      <c r="AH28" s="160"/>
      <c r="AI28" s="245"/>
      <c r="AJ28" s="250"/>
      <c r="AK28" s="107"/>
      <c r="AL28" s="107"/>
      <c r="AM28" s="237"/>
      <c r="AN28" s="236"/>
      <c r="AO28" s="107"/>
      <c r="AP28" s="107"/>
      <c r="AQ28" s="237"/>
      <c r="AR28" s="236"/>
      <c r="AS28" s="107"/>
      <c r="AT28" s="107"/>
      <c r="AU28" s="237"/>
      <c r="AV28" s="236"/>
      <c r="AW28" s="107"/>
      <c r="AX28" s="107"/>
      <c r="AY28" s="237"/>
    </row>
    <row r="29" spans="1:51" s="50" customFormat="1" ht="27" customHeight="1" x14ac:dyDescent="0.35">
      <c r="A29" s="117"/>
      <c r="B29" s="21" t="s">
        <v>148</v>
      </c>
      <c r="C29" s="106"/>
      <c r="D29" s="344"/>
      <c r="E29" s="121"/>
      <c r="F29" s="121"/>
      <c r="G29" s="345"/>
      <c r="H29" s="344"/>
      <c r="I29" s="121"/>
      <c r="J29" s="121"/>
      <c r="K29" s="345"/>
      <c r="L29" s="344"/>
      <c r="M29" s="121"/>
      <c r="N29" s="121"/>
      <c r="O29" s="345"/>
      <c r="P29" s="344"/>
      <c r="Q29" s="121"/>
      <c r="R29" s="121"/>
      <c r="S29" s="345"/>
      <c r="T29" s="344"/>
      <c r="U29" s="347"/>
      <c r="V29" s="347"/>
      <c r="W29" s="348"/>
      <c r="X29" s="349"/>
      <c r="Y29" s="121"/>
      <c r="Z29" s="121"/>
      <c r="AA29" s="345"/>
      <c r="AB29" s="344"/>
      <c r="AC29" s="121"/>
      <c r="AD29" s="121"/>
      <c r="AE29" s="345"/>
      <c r="AF29" s="344"/>
      <c r="AG29" s="121"/>
      <c r="AH29" s="121"/>
      <c r="AI29" s="345"/>
      <c r="AJ29" s="344"/>
      <c r="AK29" s="121"/>
      <c r="AL29" s="347"/>
      <c r="AM29" s="348"/>
      <c r="AN29" s="349"/>
      <c r="AO29" s="347"/>
      <c r="AP29" s="121"/>
      <c r="AQ29" s="345"/>
      <c r="AR29" s="344"/>
      <c r="AS29" s="121"/>
      <c r="AT29" s="121"/>
      <c r="AU29" s="345"/>
      <c r="AV29" s="344"/>
      <c r="AW29" s="121"/>
      <c r="AX29" s="121"/>
      <c r="AY29" s="345"/>
    </row>
    <row r="30" spans="1:51" s="50" customFormat="1" ht="27" customHeight="1" x14ac:dyDescent="0.5">
      <c r="A30" s="117"/>
      <c r="B30" s="22" t="s">
        <v>754</v>
      </c>
      <c r="C30" s="106"/>
      <c r="D30" s="344"/>
      <c r="E30" s="121"/>
      <c r="F30" s="121"/>
      <c r="G30" s="345"/>
      <c r="H30" s="344"/>
      <c r="I30" s="121"/>
      <c r="J30" s="121"/>
      <c r="K30" s="345"/>
      <c r="L30" s="356"/>
      <c r="M30" s="137"/>
      <c r="N30" s="350"/>
      <c r="O30" s="360"/>
      <c r="P30" s="344"/>
      <c r="Q30" s="121"/>
      <c r="R30" s="121"/>
      <c r="S30" s="345"/>
      <c r="T30" s="344"/>
      <c r="U30" s="121"/>
      <c r="V30" s="121"/>
      <c r="W30" s="345"/>
      <c r="X30" s="346"/>
      <c r="Y30" s="121"/>
      <c r="Z30" s="350"/>
      <c r="AA30" s="360"/>
      <c r="AB30" s="356"/>
      <c r="AC30" s="352"/>
      <c r="AD30" s="352"/>
      <c r="AE30" s="363"/>
      <c r="AF30" s="364"/>
      <c r="AG30" s="352"/>
      <c r="AH30" s="351"/>
      <c r="AI30" s="357"/>
      <c r="AJ30" s="356"/>
      <c r="AK30" s="137"/>
      <c r="AL30" s="350"/>
      <c r="AM30" s="360"/>
      <c r="AN30" s="344"/>
      <c r="AO30" s="121"/>
      <c r="AP30" s="121"/>
      <c r="AQ30" s="345"/>
      <c r="AR30" s="344"/>
      <c r="AS30" s="121"/>
      <c r="AT30" s="121"/>
      <c r="AU30" s="345"/>
      <c r="AV30" s="344"/>
      <c r="AW30" s="121"/>
      <c r="AX30" s="350"/>
      <c r="AY30" s="360"/>
    </row>
    <row r="31" spans="1:51" ht="28" customHeight="1" x14ac:dyDescent="0.5">
      <c r="B31" s="343" t="s">
        <v>755</v>
      </c>
      <c r="C31" s="106"/>
      <c r="D31" s="251"/>
      <c r="E31" s="252"/>
      <c r="F31" s="252"/>
      <c r="G31" s="253"/>
      <c r="H31" s="251"/>
      <c r="I31" s="252"/>
      <c r="J31" s="252"/>
      <c r="K31" s="253"/>
      <c r="L31" s="251"/>
      <c r="M31" s="252"/>
      <c r="N31" s="361"/>
      <c r="O31" s="362"/>
      <c r="P31" s="251"/>
      <c r="Q31" s="252"/>
      <c r="R31" s="252"/>
      <c r="S31" s="253"/>
      <c r="T31" s="251"/>
      <c r="U31" s="252"/>
      <c r="V31" s="252"/>
      <c r="W31" s="253"/>
      <c r="X31" s="254"/>
      <c r="Y31" s="252"/>
      <c r="Z31" s="361"/>
      <c r="AA31" s="362"/>
      <c r="AB31" s="251"/>
      <c r="AC31" s="252"/>
      <c r="AD31" s="252"/>
      <c r="AE31" s="253"/>
      <c r="AF31" s="251"/>
      <c r="AG31" s="252"/>
      <c r="AH31" s="252"/>
      <c r="AI31" s="253"/>
      <c r="AJ31" s="358"/>
      <c r="AK31" s="359"/>
      <c r="AL31" s="361"/>
      <c r="AM31" s="362"/>
      <c r="AN31" s="251"/>
      <c r="AO31" s="252"/>
      <c r="AP31" s="252"/>
      <c r="AQ31" s="253"/>
      <c r="AR31" s="251"/>
      <c r="AS31" s="252"/>
      <c r="AT31" s="252"/>
      <c r="AU31" s="253"/>
      <c r="AV31" s="251"/>
      <c r="AW31" s="361"/>
      <c r="AX31" s="361"/>
      <c r="AY31" s="362"/>
    </row>
  </sheetData>
  <mergeCells count="19">
    <mergeCell ref="AS2:AY2"/>
    <mergeCell ref="AO2:AR2"/>
    <mergeCell ref="AV4:AY4"/>
    <mergeCell ref="X4:AA4"/>
    <mergeCell ref="AB4:AE4"/>
    <mergeCell ref="AF4:AI4"/>
    <mergeCell ref="AJ4:AM4"/>
    <mergeCell ref="AN4:AQ4"/>
    <mergeCell ref="AR4:AU4"/>
    <mergeCell ref="D4:G4"/>
    <mergeCell ref="H4:K4"/>
    <mergeCell ref="L4:O4"/>
    <mergeCell ref="P4:S4"/>
    <mergeCell ref="T4:W4"/>
    <mergeCell ref="D2:G2"/>
    <mergeCell ref="I2:L2"/>
    <mergeCell ref="N2:Q2"/>
    <mergeCell ref="S2:V2"/>
    <mergeCell ref="X2:AA2"/>
  </mergeCells>
  <conditionalFormatting sqref="D4 H4 L4 P4 T4 X4 AB4 AF4 AJ4 AN4 AR4 AV4">
    <cfRule type="expression" dxfId="13" priority="416">
      <formula>#REF!&lt;=EOMONTH(#REF!,0)</formula>
    </cfRule>
    <cfRule type="expression" dxfId="12" priority="424">
      <formula>AND(#REF!&lt;=EOMONTH(#REF!,1),#REF!&gt;EOMONTH(#REF!,0))</formula>
    </cfRule>
  </conditionalFormatting>
  <conditionalFormatting sqref="D5:AY29 D30:O30 Z30:AM30 AW30:AY30 P30:Y31 AN30:AV31 D31:M31">
    <cfRule type="expression" dxfId="11" priority="22">
      <formula>AND(TODAY()&gt;=#REF!,TODAY()&lt;#REF!)</formula>
    </cfRule>
  </conditionalFormatting>
  <conditionalFormatting sqref="D6:AY29 D30:O30 Z30:AM30 AW30:AY30 P30:Y31 AN30:AV31 D31:M31">
    <cfRule type="expression" dxfId="10" priority="295" stopIfTrue="1">
      <formula>AND(#REF!="Low Risk",#REF!&gt;=#REF!,#REF!&lt;=#REF!+#REF!-1)</formula>
    </cfRule>
    <cfRule type="expression" dxfId="9" priority="296" stopIfTrue="1">
      <formula>AND(#REF!="High Risk",#REF!&gt;=#REF!,#REF!&lt;=#REF!+#REF!-1)</formula>
    </cfRule>
    <cfRule type="expression" dxfId="8" priority="297" stopIfTrue="1">
      <formula>AND(#REF!="On Track",#REF!&gt;=#REF!,#REF!&lt;=#REF!+#REF!-1)</formula>
    </cfRule>
    <cfRule type="expression" dxfId="7" priority="298" stopIfTrue="1">
      <formula>AND(#REF!="Med Risk",#REF!&gt;=#REF!,#REF!&lt;=#REF!+#REF!-1)</formula>
    </cfRule>
    <cfRule type="expression" dxfId="6" priority="299" stopIfTrue="1">
      <formula>AND(LEN(#REF!)=0,#REF!&gt;=#REF!,#REF!&lt;=#REF!+#REF!-1)</formula>
    </cfRule>
  </conditionalFormatting>
  <conditionalFormatting sqref="AB31:AI31">
    <cfRule type="expression" dxfId="5" priority="1">
      <formula>AND(TODAY()&gt;=#REF!,TODAY()&lt;#REF!)</formula>
    </cfRule>
    <cfRule type="expression" dxfId="4" priority="2" stopIfTrue="1">
      <formula>AND(#REF!="Low Risk",#REF!&gt;=#REF!,#REF!&lt;=#REF!+#REF!-1)</formula>
    </cfRule>
    <cfRule type="expression" dxfId="3" priority="3" stopIfTrue="1">
      <formula>AND(#REF!="High Risk",#REF!&gt;=#REF!,#REF!&lt;=#REF!+#REF!-1)</formula>
    </cfRule>
    <cfRule type="expression" dxfId="2" priority="4" stopIfTrue="1">
      <formula>AND(#REF!="On Track",#REF!&gt;=#REF!,#REF!&lt;=#REF!+#REF!-1)</formula>
    </cfRule>
    <cfRule type="expression" dxfId="1" priority="5" stopIfTrue="1">
      <formula>AND(#REF!="Med Risk",#REF!&gt;=#REF!,#REF!&lt;=#REF!+#REF!-1)</formula>
    </cfRule>
    <cfRule type="expression" dxfId="0" priority="6" stopIfTrue="1">
      <formula>AND(LEN(#REF!)=0,#REF!&gt;=#REF!,#REF!&lt;=#REF!+#REF!-1)</formula>
    </cfRule>
  </conditionalFormatting>
  <pageMargins left="0.23622047244094491" right="0.43307086614173229" top="0.74803149606299213" bottom="0.74803149606299213" header="0.31496062992125984" footer="0.31496062992125984"/>
  <pageSetup paperSize="9" scale="57" orientation="landscape" r:id="rId1"/>
  <drawing r:id="rId2"/>
  <tableParts count="1">
    <tablePart r:id="rId3"/>
  </tableParts>
  <extLst>
    <ext xmlns:x14="http://schemas.microsoft.com/office/spreadsheetml/2009/9/main" uri="{78C0D931-6437-407d-A8EE-F0AAD7539E65}">
      <x14:conditionalFormattings>
        <x14:conditionalFormatting xmlns:xm="http://schemas.microsoft.com/office/excel/2006/main">
          <x14:cfRule type="iconSet" priority="49" id="{02E0FCBB-4FA9-4E17-86B8-F8FE9697F526}">
            <x14:iconSet iconSet="3Stars" showValue="0" custom="1">
              <x14:cfvo type="percent">
                <xm:f>0</xm:f>
              </x14:cfvo>
              <x14:cfvo type="num">
                <xm:f>1</xm:f>
              </x14:cfvo>
              <x14:cfvo type="num">
                <xm:f>2</xm:f>
              </x14:cfvo>
              <x14:cfIcon iconSet="NoIcons" iconId="0"/>
              <x14:cfIcon iconSet="3Flags" iconId="1"/>
              <x14:cfIcon iconSet="3Signs" iconId="0"/>
            </x14:iconSet>
          </x14:cfRule>
          <xm:sqref>D8:F8</xm:sqref>
        </x14:conditionalFormatting>
        <x14:conditionalFormatting xmlns:xm="http://schemas.microsoft.com/office/excel/2006/main">
          <x14:cfRule type="iconSet" priority="371" id="{027A9C06-572D-4178-B2D5-A00E7BBE9698}">
            <x14:iconSet iconSet="3Stars" showValue="0" custom="1">
              <x14:cfvo type="percent">
                <xm:f>0</xm:f>
              </x14:cfvo>
              <x14:cfvo type="num">
                <xm:f>1</xm:f>
              </x14:cfvo>
              <x14:cfvo type="num">
                <xm:f>2</xm:f>
              </x14:cfvo>
              <x14:cfIcon iconSet="NoIcons" iconId="0"/>
              <x14:cfIcon iconSet="3Flags" iconId="1"/>
              <x14:cfIcon iconSet="3Signs" iconId="0"/>
            </x14:iconSet>
          </x14:cfRule>
          <xm:sqref>D11:AY11 D12:J12 Q12:AT12 D13:Y13 AF13:AY13 AV12:AY12</xm:sqref>
        </x14:conditionalFormatting>
        <x14:conditionalFormatting xmlns:xm="http://schemas.microsoft.com/office/excel/2006/main">
          <x14:cfRule type="iconSet" priority="425" id="{5CFFBB1D-B208-4EFE-8A13-37FDA0326E82}">
            <x14:iconSet iconSet="3Stars" showValue="0" custom="1">
              <x14:cfvo type="percent">
                <xm:f>0</xm:f>
              </x14:cfvo>
              <x14:cfvo type="num">
                <xm:f>1</xm:f>
              </x14:cfvo>
              <x14:cfvo type="num">
                <xm:f>2</xm:f>
              </x14:cfvo>
              <x14:cfIcon iconSet="NoIcons" iconId="0"/>
              <x14:cfIcon iconSet="3Flags" iconId="1"/>
              <x14:cfIcon iconSet="3Signs" iconId="0"/>
            </x14:iconSet>
          </x14:cfRule>
          <xm:sqref>D14:AY14 D6:AY7 D16:AY18 Z15:AK15 AN15:AX15 D19:AK19 AN19:AX19 D15:W15 D9:AY10 G8 J8 N8:AY8 D20:AY29 D31:M31 D30:O30 Z30:AM30 AW30:AY30 AN30:AV31 P30:Y31</xm:sqref>
        </x14:conditionalFormatting>
        <x14:conditionalFormatting xmlns:xm="http://schemas.microsoft.com/office/excel/2006/main">
          <x14:cfRule type="iconSet" priority="42" id="{E063C75A-4547-49B7-95D5-ABEDD0251D3A}">
            <x14:iconSet iconSet="3Stars" showValue="0" custom="1">
              <x14:cfvo type="percent">
                <xm:f>0</xm:f>
              </x14:cfvo>
              <x14:cfvo type="num">
                <xm:f>1</xm:f>
              </x14:cfvo>
              <x14:cfvo type="num">
                <xm:f>2</xm:f>
              </x14:cfvo>
              <x14:cfIcon iconSet="NoIcons" iconId="0"/>
              <x14:cfIcon iconSet="3Flags" iconId="1"/>
              <x14:cfIcon iconSet="3Signs" iconId="0"/>
            </x14:iconSet>
          </x14:cfRule>
          <xm:sqref>H8:I8</xm:sqref>
        </x14:conditionalFormatting>
        <x14:conditionalFormatting xmlns:xm="http://schemas.microsoft.com/office/excel/2006/main">
          <x14:cfRule type="iconSet" priority="35" id="{79D20DAC-C847-4936-86F7-12D68F79D5ED}">
            <x14:iconSet iconSet="3Stars" showValue="0" custom="1">
              <x14:cfvo type="percent">
                <xm:f>0</xm:f>
              </x14:cfvo>
              <x14:cfvo type="num">
                <xm:f>1</xm:f>
              </x14:cfvo>
              <x14:cfvo type="num">
                <xm:f>2</xm:f>
              </x14:cfvo>
              <x14:cfIcon iconSet="NoIcons" iconId="0"/>
              <x14:cfIcon iconSet="3Flags" iconId="1"/>
              <x14:cfIcon iconSet="3Signs" iconId="0"/>
            </x14:iconSet>
          </x14:cfRule>
          <xm:sqref>K8:M8</xm:sqref>
        </x14:conditionalFormatting>
        <x14:conditionalFormatting xmlns:xm="http://schemas.microsoft.com/office/excel/2006/main">
          <x14:cfRule type="iconSet" priority="119" id="{502B9BE4-3273-4865-8211-EF30E2D87D6D}">
            <x14:iconSet iconSet="3Stars" showValue="0" custom="1">
              <x14:cfvo type="percent">
                <xm:f>0</xm:f>
              </x14:cfvo>
              <x14:cfvo type="num">
                <xm:f>1</xm:f>
              </x14:cfvo>
              <x14:cfvo type="num">
                <xm:f>2</xm:f>
              </x14:cfvo>
              <x14:cfIcon iconSet="NoIcons" iconId="0"/>
              <x14:cfIcon iconSet="3Flags" iconId="1"/>
              <x14:cfIcon iconSet="3Signs" iconId="0"/>
            </x14:iconSet>
          </x14:cfRule>
          <xm:sqref>K12:P12</xm:sqref>
        </x14:conditionalFormatting>
        <x14:conditionalFormatting xmlns:xm="http://schemas.microsoft.com/office/excel/2006/main">
          <x14:cfRule type="iconSet" priority="15" id="{51382822-41C3-41ED-81CE-00EE53189DFA}">
            <x14:iconSet iconSet="3Stars" showValue="0" custom="1">
              <x14:cfvo type="percent">
                <xm:f>0</xm:f>
              </x14:cfvo>
              <x14:cfvo type="num">
                <xm:f>1</xm:f>
              </x14:cfvo>
              <x14:cfvo type="num">
                <xm:f>2</xm:f>
              </x14:cfvo>
              <x14:cfIcon iconSet="NoIcons" iconId="0"/>
              <x14:cfIcon iconSet="3Flags" iconId="1"/>
              <x14:cfIcon iconSet="3Signs" iconId="0"/>
            </x14:iconSet>
          </x14:cfRule>
          <xm:sqref>R18:T18</xm:sqref>
        </x14:conditionalFormatting>
        <x14:conditionalFormatting xmlns:xm="http://schemas.microsoft.com/office/excel/2006/main">
          <x14:cfRule type="iconSet" priority="91" id="{B9DD1B93-DCE6-4C54-9BEA-D6EACA6A8C4A}">
            <x14:iconSet iconSet="3Stars" showValue="0" custom="1">
              <x14:cfvo type="percent">
                <xm:f>0</xm:f>
              </x14:cfvo>
              <x14:cfvo type="num">
                <xm:f>1</xm:f>
              </x14:cfvo>
              <x14:cfvo type="num">
                <xm:f>2</xm:f>
              </x14:cfvo>
              <x14:cfIcon iconSet="NoIcons" iconId="0"/>
              <x14:cfIcon iconSet="3Flags" iconId="1"/>
              <x14:cfIcon iconSet="3Signs" iconId="0"/>
            </x14:iconSet>
          </x14:cfRule>
          <xm:sqref>X15:Y15</xm:sqref>
        </x14:conditionalFormatting>
        <x14:conditionalFormatting xmlns:xm="http://schemas.microsoft.com/office/excel/2006/main">
          <x14:cfRule type="iconSet" priority="112" id="{5F05B5B2-36E3-405D-9BF4-201516841E23}">
            <x14:iconSet iconSet="3Stars" showValue="0" custom="1">
              <x14:cfvo type="percent">
                <xm:f>0</xm:f>
              </x14:cfvo>
              <x14:cfvo type="num">
                <xm:f>1</xm:f>
              </x14:cfvo>
              <x14:cfvo type="num">
                <xm:f>2</xm:f>
              </x14:cfvo>
              <x14:cfIcon iconSet="NoIcons" iconId="0"/>
              <x14:cfIcon iconSet="3Flags" iconId="1"/>
              <x14:cfIcon iconSet="3Signs" iconId="0"/>
            </x14:iconSet>
          </x14:cfRule>
          <xm:sqref>Z13:AE13</xm:sqref>
        </x14:conditionalFormatting>
        <x14:conditionalFormatting xmlns:xm="http://schemas.microsoft.com/office/excel/2006/main">
          <x14:cfRule type="iconSet" priority="14" id="{9E97816D-2A88-407C-84C9-8930B4DDF755}">
            <x14:iconSet iconSet="3Stars" showValue="0" custom="1">
              <x14:cfvo type="percent">
                <xm:f>0</xm:f>
              </x14:cfvo>
              <x14:cfvo type="num">
                <xm:f>1</xm:f>
              </x14:cfvo>
              <x14:cfvo type="num">
                <xm:f>2</xm:f>
              </x14:cfvo>
              <x14:cfIcon iconSet="NoIcons" iconId="0"/>
              <x14:cfIcon iconSet="3Flags" iconId="1"/>
              <x14:cfIcon iconSet="3Signs" iconId="0"/>
            </x14:iconSet>
          </x14:cfRule>
          <xm:sqref>AB31:AE31</xm:sqref>
        </x14:conditionalFormatting>
        <x14:conditionalFormatting xmlns:xm="http://schemas.microsoft.com/office/excel/2006/main">
          <x14:cfRule type="iconSet" priority="7" id="{2AE2AC09-1631-4778-A1A6-645232CF773E}">
            <x14:iconSet iconSet="3Stars" showValue="0" custom="1">
              <x14:cfvo type="percent">
                <xm:f>0</xm:f>
              </x14:cfvo>
              <x14:cfvo type="num">
                <xm:f>1</xm:f>
              </x14:cfvo>
              <x14:cfvo type="num">
                <xm:f>2</xm:f>
              </x14:cfvo>
              <x14:cfIcon iconSet="NoIcons" iconId="0"/>
              <x14:cfIcon iconSet="3Flags" iconId="1"/>
              <x14:cfIcon iconSet="3Signs" iconId="0"/>
            </x14:iconSet>
          </x14:cfRule>
          <xm:sqref>AF31:AI31</xm:sqref>
        </x14:conditionalFormatting>
        <x14:conditionalFormatting xmlns:xm="http://schemas.microsoft.com/office/excel/2006/main">
          <x14:cfRule type="iconSet" priority="84" id="{F6123A33-0EB9-4BAF-9082-C8FE79165C4C}">
            <x14:iconSet iconSet="3Stars" showValue="0" custom="1">
              <x14:cfvo type="percent">
                <xm:f>0</xm:f>
              </x14:cfvo>
              <x14:cfvo type="num">
                <xm:f>1</xm:f>
              </x14:cfvo>
              <x14:cfvo type="num">
                <xm:f>2</xm:f>
              </x14:cfvo>
              <x14:cfIcon iconSet="NoIcons" iconId="0"/>
              <x14:cfIcon iconSet="3Flags" iconId="1"/>
              <x14:cfIcon iconSet="3Signs" iconId="0"/>
            </x14:iconSet>
          </x14:cfRule>
          <xm:sqref>AL15:AM15</xm:sqref>
        </x14:conditionalFormatting>
        <x14:conditionalFormatting xmlns:xm="http://schemas.microsoft.com/office/excel/2006/main">
          <x14:cfRule type="iconSet" priority="70" id="{40EB848B-D323-4FF8-8F08-806D8D48D2D0}">
            <x14:iconSet iconSet="3Stars" showValue="0" custom="1">
              <x14:cfvo type="percent">
                <xm:f>0</xm:f>
              </x14:cfvo>
              <x14:cfvo type="num">
                <xm:f>1</xm:f>
              </x14:cfvo>
              <x14:cfvo type="num">
                <xm:f>2</xm:f>
              </x14:cfvo>
              <x14:cfIcon iconSet="NoIcons" iconId="0"/>
              <x14:cfIcon iconSet="3Flags" iconId="1"/>
              <x14:cfIcon iconSet="3Signs" iconId="0"/>
            </x14:iconSet>
          </x14:cfRule>
          <xm:sqref>AL19:AM19</xm:sqref>
        </x14:conditionalFormatting>
        <x14:conditionalFormatting xmlns:xm="http://schemas.microsoft.com/office/excel/2006/main">
          <x14:cfRule type="iconSet" priority="28" id="{7D8A11EE-F43A-4E61-B1E1-C0BE42ED5134}">
            <x14:iconSet iconSet="3Stars" showValue="0" custom="1">
              <x14:cfvo type="percent">
                <xm:f>0</xm:f>
              </x14:cfvo>
              <x14:cfvo type="num">
                <xm:f>1</xm:f>
              </x14:cfvo>
              <x14:cfvo type="num">
                <xm:f>2</xm:f>
              </x14:cfvo>
              <x14:cfIcon iconSet="NoIcons" iconId="0"/>
              <x14:cfIcon iconSet="3Flags" iconId="1"/>
              <x14:cfIcon iconSet="3Signs" iconId="0"/>
            </x14:iconSet>
          </x14:cfRule>
          <xm:sqref>AU12</xm:sqref>
        </x14:conditionalFormatting>
        <x14:conditionalFormatting xmlns:xm="http://schemas.microsoft.com/office/excel/2006/main">
          <x14:cfRule type="iconSet" priority="354" id="{EEE8178E-0B6F-456C-855D-92A66C284856}">
            <x14:iconSet iconSet="3Stars" showValue="0" custom="1">
              <x14:cfvo type="percent">
                <xm:f>0</xm:f>
              </x14:cfvo>
              <x14:cfvo type="num">
                <xm:f>1</xm:f>
              </x14:cfvo>
              <x14:cfvo type="num">
                <xm:f>2</xm:f>
              </x14:cfvo>
              <x14:cfIcon iconSet="NoIcons" iconId="0"/>
              <x14:cfIcon iconSet="3Flags" iconId="1"/>
              <x14:cfIcon iconSet="3Signs" iconId="0"/>
            </x14:iconSet>
          </x14:cfRule>
          <xm:sqref>AY15</xm:sqref>
        </x14:conditionalFormatting>
        <x14:conditionalFormatting xmlns:xm="http://schemas.microsoft.com/office/excel/2006/main">
          <x14:cfRule type="iconSet" priority="355" id="{59A96E93-E5A6-46A9-96DF-B3F417D85C55}">
            <x14:iconSet iconSet="3Stars" showValue="0" custom="1">
              <x14:cfvo type="percent">
                <xm:f>0</xm:f>
              </x14:cfvo>
              <x14:cfvo type="num">
                <xm:f>1</xm:f>
              </x14:cfvo>
              <x14:cfvo type="num">
                <xm:f>2</xm:f>
              </x14:cfvo>
              <x14:cfIcon iconSet="NoIcons" iconId="0"/>
              <x14:cfIcon iconSet="3Flags" iconId="1"/>
              <x14:cfIcon iconSet="3Signs" iconId="0"/>
            </x14:iconSet>
          </x14:cfRule>
          <xm:sqref>AY19</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824D68-601B-4486-89DC-DBA12687FA76}">
  <sheetPr>
    <pageSetUpPr fitToPage="1"/>
  </sheetPr>
  <dimension ref="A1:AJ26"/>
  <sheetViews>
    <sheetView showGridLines="0" zoomScale="21" zoomScaleNormal="21" workbookViewId="0">
      <pane ySplit="4" topLeftCell="A5" activePane="bottomLeft" state="frozen"/>
      <selection pane="bottomLeft"/>
    </sheetView>
  </sheetViews>
  <sheetFormatPr defaultRowHeight="21" x14ac:dyDescent="0.5"/>
  <cols>
    <col min="1" max="1" width="24.26953125" style="33" customWidth="1"/>
    <col min="2" max="2" width="7.90625" style="98" customWidth="1"/>
    <col min="3" max="3" width="7.90625" style="33" customWidth="1"/>
    <col min="4" max="4" width="1.453125" style="33" customWidth="1"/>
    <col min="5" max="5" width="24.1796875" style="33" customWidth="1"/>
    <col min="6" max="6" width="7.90625" style="98" customWidth="1"/>
    <col min="7" max="7" width="7.90625" style="33" customWidth="1"/>
    <col min="8" max="8" width="1.453125" style="33" customWidth="1"/>
    <col min="9" max="9" width="24.7265625" style="33" customWidth="1"/>
    <col min="10" max="10" width="7.90625" style="98" customWidth="1"/>
    <col min="11" max="11" width="7.90625" style="33" customWidth="1"/>
    <col min="12" max="12" width="1.453125" style="33" customWidth="1"/>
    <col min="13" max="13" width="24.7265625" style="33" customWidth="1"/>
    <col min="14" max="14" width="7.90625" style="98" customWidth="1"/>
    <col min="15" max="15" width="7.90625" style="33" customWidth="1"/>
    <col min="16" max="16" width="1.453125" style="33" customWidth="1"/>
    <col min="17" max="17" width="24.6328125" style="33" customWidth="1"/>
    <col min="18" max="18" width="7.90625" style="98" customWidth="1"/>
    <col min="19" max="19" width="7.90625" style="33" customWidth="1"/>
    <col min="20" max="20" width="1.453125" style="33" customWidth="1"/>
    <col min="21" max="21" width="25.1796875" style="33" customWidth="1"/>
    <col min="22" max="22" width="7.90625" style="98" customWidth="1"/>
    <col min="23" max="23" width="7.90625" style="33" customWidth="1"/>
    <col min="24" max="24" width="1.453125" style="33" customWidth="1"/>
    <col min="25" max="25" width="24.90625" style="33" customWidth="1"/>
    <col min="26" max="26" width="7.90625" style="98" customWidth="1"/>
    <col min="27" max="27" width="7.90625" style="33" customWidth="1"/>
    <col min="28" max="28" width="1.453125" style="33" customWidth="1"/>
    <col min="29" max="29" width="25.26953125" style="33" customWidth="1"/>
    <col min="30" max="30" width="7.90625" style="98" customWidth="1"/>
    <col min="31" max="31" width="7.90625" style="33" customWidth="1"/>
    <col min="32" max="32" width="1.453125" style="33" customWidth="1"/>
    <col min="33" max="33" width="24.81640625" style="33" customWidth="1"/>
    <col min="34" max="34" width="7.90625" style="98" customWidth="1"/>
    <col min="35" max="35" width="7.90625" style="33" customWidth="1"/>
    <col min="36" max="36" width="1.453125" style="33" customWidth="1"/>
    <col min="37" max="16384" width="8.7265625" style="33"/>
  </cols>
  <sheetData>
    <row r="1" spans="1:36" ht="36" customHeight="1" x14ac:dyDescent="0.65">
      <c r="B1" s="318" t="s">
        <v>713</v>
      </c>
    </row>
    <row r="2" spans="1:36" ht="36" customHeight="1" x14ac:dyDescent="0.5">
      <c r="B2" s="319" t="s">
        <v>407</v>
      </c>
      <c r="AE2" s="255" t="s">
        <v>408</v>
      </c>
      <c r="AF2" s="255"/>
      <c r="AG2" s="256">
        <f ca="1">TODAY()</f>
        <v>45911</v>
      </c>
      <c r="AH2" s="257"/>
    </row>
    <row r="3" spans="1:36" ht="9.5" customHeight="1" x14ac:dyDescent="0.5"/>
    <row r="4" spans="1:36" s="262" customFormat="1" ht="36" customHeight="1" x14ac:dyDescent="0.5">
      <c r="A4" s="320" t="s">
        <v>383</v>
      </c>
      <c r="B4" s="321"/>
      <c r="C4" s="258"/>
      <c r="D4" s="258"/>
      <c r="E4" s="258" t="s">
        <v>384</v>
      </c>
      <c r="F4" s="259"/>
      <c r="G4" s="258"/>
      <c r="H4" s="258"/>
      <c r="I4" s="258" t="s">
        <v>287</v>
      </c>
      <c r="J4" s="259"/>
      <c r="K4" s="258"/>
      <c r="L4" s="258"/>
      <c r="M4" s="258" t="s">
        <v>258</v>
      </c>
      <c r="N4" s="259"/>
      <c r="O4" s="258"/>
      <c r="P4" s="258"/>
      <c r="Q4" s="258" t="s">
        <v>259</v>
      </c>
      <c r="R4" s="259"/>
      <c r="S4" s="258"/>
      <c r="T4" s="258"/>
      <c r="U4" s="258" t="s">
        <v>187</v>
      </c>
      <c r="V4" s="259"/>
      <c r="W4" s="258"/>
      <c r="X4" s="258"/>
      <c r="Y4" s="258" t="s">
        <v>169</v>
      </c>
      <c r="Z4" s="259"/>
      <c r="AA4" s="258"/>
      <c r="AB4" s="258"/>
      <c r="AC4" s="258" t="s">
        <v>260</v>
      </c>
      <c r="AD4" s="260"/>
      <c r="AE4" s="261"/>
      <c r="AF4" s="261"/>
      <c r="AG4" s="258" t="s">
        <v>278</v>
      </c>
      <c r="AH4" s="260"/>
      <c r="AI4" s="261"/>
      <c r="AJ4" s="261"/>
    </row>
    <row r="5" spans="1:36" s="263" customFormat="1" ht="46.25" customHeight="1" x14ac:dyDescent="0.5">
      <c r="A5" s="263" t="s">
        <v>286</v>
      </c>
      <c r="B5" s="264" t="b">
        <v>1</v>
      </c>
      <c r="C5" s="265">
        <v>0.25</v>
      </c>
      <c r="D5" s="266"/>
      <c r="E5" s="263" t="s">
        <v>416</v>
      </c>
      <c r="F5" s="264" t="b">
        <v>1</v>
      </c>
      <c r="G5" s="265">
        <v>0.25</v>
      </c>
      <c r="H5" s="266"/>
      <c r="I5" s="263" t="s">
        <v>385</v>
      </c>
      <c r="J5" s="264" t="b">
        <v>1</v>
      </c>
      <c r="K5" s="265">
        <v>0.25</v>
      </c>
      <c r="L5" s="266"/>
      <c r="M5" s="267" t="s">
        <v>132</v>
      </c>
      <c r="N5" s="264" t="b">
        <v>1</v>
      </c>
      <c r="O5" s="265">
        <v>0.25</v>
      </c>
      <c r="P5" s="266"/>
      <c r="Q5" s="268" t="s">
        <v>159</v>
      </c>
      <c r="R5" s="264" t="b">
        <v>1</v>
      </c>
      <c r="S5" s="265">
        <v>0.25</v>
      </c>
      <c r="T5" s="266"/>
      <c r="U5" s="268" t="s">
        <v>170</v>
      </c>
      <c r="V5" s="264" t="b">
        <v>1</v>
      </c>
      <c r="W5" s="265">
        <v>0.25</v>
      </c>
      <c r="X5" s="266"/>
      <c r="Y5" s="268" t="s">
        <v>434</v>
      </c>
      <c r="Z5" s="264" t="b">
        <v>1</v>
      </c>
      <c r="AA5" s="265">
        <v>0.25</v>
      </c>
      <c r="AB5" s="266"/>
      <c r="AC5" s="263" t="s">
        <v>264</v>
      </c>
      <c r="AD5" s="264" t="b">
        <v>0</v>
      </c>
      <c r="AE5" s="265">
        <v>0</v>
      </c>
      <c r="AF5" s="266"/>
      <c r="AG5" s="268" t="s">
        <v>184</v>
      </c>
      <c r="AH5" s="264" t="b">
        <v>1</v>
      </c>
      <c r="AI5" s="265">
        <v>0.25</v>
      </c>
      <c r="AJ5" s="266"/>
    </row>
    <row r="6" spans="1:36" s="263" customFormat="1" ht="46.25" customHeight="1" x14ac:dyDescent="0.5">
      <c r="A6" s="263" t="s">
        <v>415</v>
      </c>
      <c r="B6" s="264" t="b">
        <v>0</v>
      </c>
      <c r="C6" s="269">
        <v>0</v>
      </c>
      <c r="D6" s="266"/>
      <c r="E6" s="263" t="s">
        <v>417</v>
      </c>
      <c r="F6" s="264" t="b">
        <v>1</v>
      </c>
      <c r="G6" s="269">
        <v>0.75</v>
      </c>
      <c r="H6" s="266"/>
      <c r="I6" s="263" t="s">
        <v>386</v>
      </c>
      <c r="J6" s="264" t="b">
        <v>0</v>
      </c>
      <c r="K6" s="269">
        <v>0</v>
      </c>
      <c r="L6" s="266"/>
      <c r="M6" s="267" t="s">
        <v>153</v>
      </c>
      <c r="N6" s="264" t="b">
        <v>0</v>
      </c>
      <c r="O6" s="269">
        <v>0</v>
      </c>
      <c r="P6" s="266"/>
      <c r="Q6" s="268" t="s">
        <v>167</v>
      </c>
      <c r="R6" s="264" t="b">
        <v>1</v>
      </c>
      <c r="S6" s="269">
        <v>1</v>
      </c>
      <c r="T6" s="266"/>
      <c r="U6" s="268" t="s">
        <v>171</v>
      </c>
      <c r="V6" s="264" t="b">
        <v>0</v>
      </c>
      <c r="W6" s="269">
        <v>0</v>
      </c>
      <c r="X6" s="266"/>
      <c r="Y6" s="268" t="s">
        <v>188</v>
      </c>
      <c r="Z6" s="264" t="b">
        <v>1</v>
      </c>
      <c r="AA6" s="269">
        <v>0.75</v>
      </c>
      <c r="AB6" s="266"/>
      <c r="AC6" s="33" t="s">
        <v>265</v>
      </c>
      <c r="AD6" s="264" t="b">
        <v>0</v>
      </c>
      <c r="AE6" s="269">
        <v>0</v>
      </c>
      <c r="AF6" s="266"/>
      <c r="AG6" s="268" t="s">
        <v>185</v>
      </c>
      <c r="AH6" s="264" t="b">
        <v>0</v>
      </c>
      <c r="AI6" s="269">
        <v>0</v>
      </c>
      <c r="AJ6" s="266"/>
    </row>
    <row r="7" spans="1:36" s="263" customFormat="1" ht="46.25" customHeight="1" x14ac:dyDescent="0.5">
      <c r="A7" s="263" t="s">
        <v>261</v>
      </c>
      <c r="B7" s="264" t="b">
        <v>0</v>
      </c>
      <c r="C7" s="269">
        <v>0</v>
      </c>
      <c r="D7" s="266"/>
      <c r="E7" s="263" t="s">
        <v>418</v>
      </c>
      <c r="F7" s="264" t="b">
        <v>1</v>
      </c>
      <c r="G7" s="269">
        <v>0.5</v>
      </c>
      <c r="H7" s="266"/>
      <c r="I7" s="263" t="s">
        <v>309</v>
      </c>
      <c r="J7" s="264" t="b">
        <v>0</v>
      </c>
      <c r="K7" s="269">
        <v>0</v>
      </c>
      <c r="L7" s="266"/>
      <c r="M7" s="267" t="s">
        <v>164</v>
      </c>
      <c r="N7" s="264" t="b">
        <v>0</v>
      </c>
      <c r="O7" s="269">
        <v>0</v>
      </c>
      <c r="P7" s="266"/>
      <c r="Q7" s="268" t="s">
        <v>160</v>
      </c>
      <c r="R7" s="264" t="b">
        <v>0</v>
      </c>
      <c r="S7" s="269">
        <v>0</v>
      </c>
      <c r="T7" s="266"/>
      <c r="U7" s="268" t="s">
        <v>172</v>
      </c>
      <c r="V7" s="264" t="b">
        <v>0</v>
      </c>
      <c r="W7" s="269">
        <v>0</v>
      </c>
      <c r="X7" s="266"/>
      <c r="Y7" s="268" t="s">
        <v>189</v>
      </c>
      <c r="Z7" s="264" t="b">
        <v>0</v>
      </c>
      <c r="AA7" s="269">
        <v>0</v>
      </c>
      <c r="AB7" s="266"/>
      <c r="AC7" s="263" t="s">
        <v>266</v>
      </c>
      <c r="AD7" s="264" t="b">
        <v>1</v>
      </c>
      <c r="AE7" s="269">
        <v>0.25</v>
      </c>
      <c r="AF7" s="266"/>
      <c r="AG7" s="268" t="s">
        <v>186</v>
      </c>
      <c r="AH7" s="264" t="b">
        <v>0</v>
      </c>
      <c r="AI7" s="269">
        <v>0</v>
      </c>
      <c r="AJ7" s="266"/>
    </row>
    <row r="8" spans="1:36" s="263" customFormat="1" ht="46.25" customHeight="1" x14ac:dyDescent="0.5">
      <c r="A8" s="263" t="s">
        <v>262</v>
      </c>
      <c r="B8" s="264" t="b">
        <v>0</v>
      </c>
      <c r="C8" s="269">
        <v>0</v>
      </c>
      <c r="D8" s="266"/>
      <c r="E8" s="263" t="s">
        <v>419</v>
      </c>
      <c r="F8" s="264" t="b">
        <v>0</v>
      </c>
      <c r="G8" s="269">
        <v>0</v>
      </c>
      <c r="H8" s="266"/>
      <c r="I8" s="263" t="s">
        <v>319</v>
      </c>
      <c r="J8" s="264" t="b">
        <v>0</v>
      </c>
      <c r="K8" s="269">
        <v>0</v>
      </c>
      <c r="L8" s="266"/>
      <c r="M8" s="267" t="s">
        <v>165</v>
      </c>
      <c r="N8" s="264" t="b">
        <v>0</v>
      </c>
      <c r="O8" s="269">
        <v>0</v>
      </c>
      <c r="P8" s="266"/>
      <c r="Q8" s="268" t="s">
        <v>162</v>
      </c>
      <c r="R8" s="264" t="b">
        <v>1</v>
      </c>
      <c r="S8" s="269">
        <v>1</v>
      </c>
      <c r="T8" s="266"/>
      <c r="U8" s="268" t="s">
        <v>173</v>
      </c>
      <c r="V8" s="264" t="b">
        <v>0</v>
      </c>
      <c r="W8" s="269">
        <v>0</v>
      </c>
      <c r="X8" s="266"/>
      <c r="Y8" s="268" t="s">
        <v>190</v>
      </c>
      <c r="Z8" s="264" t="b">
        <v>0</v>
      </c>
      <c r="AA8" s="269">
        <v>0</v>
      </c>
      <c r="AB8" s="266"/>
      <c r="AC8" s="263" t="s">
        <v>267</v>
      </c>
      <c r="AD8" s="264" t="b">
        <v>0</v>
      </c>
      <c r="AE8" s="269">
        <v>0</v>
      </c>
      <c r="AF8" s="266"/>
      <c r="AH8" s="264" t="b">
        <v>0</v>
      </c>
      <c r="AI8" s="269">
        <v>0</v>
      </c>
      <c r="AJ8" s="266"/>
    </row>
    <row r="9" spans="1:36" s="21" customFormat="1" ht="46.25" customHeight="1" x14ac:dyDescent="0.5">
      <c r="A9" s="21" t="s">
        <v>263</v>
      </c>
      <c r="B9" s="264" t="b">
        <v>0</v>
      </c>
      <c r="C9" s="270">
        <v>0</v>
      </c>
      <c r="D9" s="266"/>
      <c r="E9" s="21" t="s">
        <v>420</v>
      </c>
      <c r="F9" s="264" t="b">
        <v>0</v>
      </c>
      <c r="G9" s="270">
        <v>0</v>
      </c>
      <c r="H9" s="266"/>
      <c r="I9" s="21" t="s">
        <v>387</v>
      </c>
      <c r="J9" s="264" t="b">
        <v>0</v>
      </c>
      <c r="K9" s="270">
        <v>0</v>
      </c>
      <c r="L9" s="266"/>
      <c r="M9" s="268" t="s">
        <v>406</v>
      </c>
      <c r="N9" s="264" t="b">
        <v>1</v>
      </c>
      <c r="O9" s="270">
        <v>0.25</v>
      </c>
      <c r="P9" s="266"/>
      <c r="Q9" s="268" t="s">
        <v>161</v>
      </c>
      <c r="R9" s="264" t="b">
        <v>0</v>
      </c>
      <c r="S9" s="270">
        <v>0</v>
      </c>
      <c r="T9" s="266"/>
      <c r="U9" s="268" t="s">
        <v>404</v>
      </c>
      <c r="V9" s="264" t="b">
        <v>0</v>
      </c>
      <c r="W9" s="270">
        <v>0</v>
      </c>
      <c r="X9" s="266"/>
      <c r="Y9" s="268" t="s">
        <v>173</v>
      </c>
      <c r="Z9" s="264" t="b">
        <v>0</v>
      </c>
      <c r="AA9" s="270">
        <v>0</v>
      </c>
      <c r="AB9" s="266"/>
      <c r="AC9" s="21" t="s">
        <v>268</v>
      </c>
      <c r="AD9" s="264" t="b">
        <v>0</v>
      </c>
      <c r="AE9" s="270">
        <v>0</v>
      </c>
      <c r="AF9" s="266"/>
      <c r="AH9" s="264" t="b">
        <v>0</v>
      </c>
      <c r="AI9" s="270">
        <v>0</v>
      </c>
      <c r="AJ9" s="266"/>
    </row>
    <row r="10" spans="1:36" s="21" customFormat="1" ht="46.25" customHeight="1" x14ac:dyDescent="0.5">
      <c r="A10" s="21" t="s">
        <v>285</v>
      </c>
      <c r="B10" s="264" t="b">
        <v>0</v>
      </c>
      <c r="C10" s="270">
        <v>0</v>
      </c>
      <c r="D10" s="266"/>
      <c r="E10" s="21" t="s">
        <v>421</v>
      </c>
      <c r="F10" s="264" t="b">
        <v>1</v>
      </c>
      <c r="G10" s="270">
        <v>0.5</v>
      </c>
      <c r="H10" s="266"/>
      <c r="I10" s="21" t="s">
        <v>388</v>
      </c>
      <c r="J10" s="264" t="b">
        <v>1</v>
      </c>
      <c r="K10" s="270">
        <v>0</v>
      </c>
      <c r="L10" s="266"/>
      <c r="M10" s="268" t="s">
        <v>154</v>
      </c>
      <c r="N10" s="264" t="b">
        <v>1</v>
      </c>
      <c r="O10" s="270">
        <v>0.75</v>
      </c>
      <c r="P10" s="266"/>
      <c r="Q10" s="268" t="s">
        <v>168</v>
      </c>
      <c r="R10" s="264" t="b">
        <v>0</v>
      </c>
      <c r="S10" s="270">
        <v>0</v>
      </c>
      <c r="T10" s="266"/>
      <c r="U10" s="268" t="s">
        <v>198</v>
      </c>
      <c r="V10" s="264" t="b">
        <v>0</v>
      </c>
      <c r="W10" s="270">
        <v>0</v>
      </c>
      <c r="X10" s="266"/>
      <c r="Y10" s="268" t="s">
        <v>174</v>
      </c>
      <c r="Z10" s="264" t="b">
        <v>1</v>
      </c>
      <c r="AA10" s="270">
        <v>0</v>
      </c>
      <c r="AB10" s="266"/>
      <c r="AC10" s="21" t="s">
        <v>443</v>
      </c>
      <c r="AD10" s="264" t="b">
        <v>1</v>
      </c>
      <c r="AE10" s="270">
        <v>0.5</v>
      </c>
      <c r="AF10" s="266"/>
      <c r="AH10" s="264" t="b">
        <v>0</v>
      </c>
      <c r="AI10" s="270">
        <v>0</v>
      </c>
      <c r="AJ10" s="266"/>
    </row>
    <row r="11" spans="1:36" s="21" customFormat="1" ht="46.25" customHeight="1" x14ac:dyDescent="0.5">
      <c r="A11" s="21" t="s">
        <v>409</v>
      </c>
      <c r="B11" s="264" t="b">
        <v>0</v>
      </c>
      <c r="C11" s="270">
        <v>0</v>
      </c>
      <c r="D11" s="266"/>
      <c r="E11" s="21" t="s">
        <v>203</v>
      </c>
      <c r="F11" s="264" t="b">
        <v>1</v>
      </c>
      <c r="G11" s="270">
        <v>0.5</v>
      </c>
      <c r="H11" s="266"/>
      <c r="I11" s="21" t="s">
        <v>389</v>
      </c>
      <c r="J11" s="264" t="b">
        <v>1</v>
      </c>
      <c r="K11" s="270">
        <v>0</v>
      </c>
      <c r="L11" s="266"/>
      <c r="M11" s="268" t="s">
        <v>155</v>
      </c>
      <c r="N11" s="264" t="b">
        <v>1</v>
      </c>
      <c r="O11" s="270">
        <v>0.5</v>
      </c>
      <c r="P11" s="266"/>
      <c r="Q11" s="268" t="s">
        <v>175</v>
      </c>
      <c r="R11" s="264" t="b">
        <v>1</v>
      </c>
      <c r="S11" s="270">
        <v>0.2</v>
      </c>
      <c r="T11" s="266"/>
      <c r="U11" s="21" t="s">
        <v>163</v>
      </c>
      <c r="V11" s="264" t="b">
        <v>0</v>
      </c>
      <c r="W11" s="270">
        <v>0</v>
      </c>
      <c r="X11" s="266"/>
      <c r="Y11" s="21" t="s">
        <v>192</v>
      </c>
      <c r="Z11" s="264" t="b">
        <v>0</v>
      </c>
      <c r="AA11" s="270">
        <v>0</v>
      </c>
      <c r="AB11" s="266"/>
      <c r="AC11" s="21" t="s">
        <v>269</v>
      </c>
      <c r="AD11" s="264" t="b">
        <v>1</v>
      </c>
      <c r="AE11" s="270">
        <v>0.5</v>
      </c>
      <c r="AF11" s="266"/>
      <c r="AH11" s="264" t="b">
        <v>0</v>
      </c>
      <c r="AI11" s="270">
        <v>0</v>
      </c>
      <c r="AJ11" s="266"/>
    </row>
    <row r="12" spans="1:36" s="21" customFormat="1" ht="46.25" customHeight="1" x14ac:dyDescent="0.5">
      <c r="A12" s="21" t="s">
        <v>410</v>
      </c>
      <c r="B12" s="264" t="b">
        <v>0</v>
      </c>
      <c r="C12" s="270">
        <v>0</v>
      </c>
      <c r="D12" s="266"/>
      <c r="E12" s="21" t="s">
        <v>422</v>
      </c>
      <c r="F12" s="264" t="b">
        <v>0</v>
      </c>
      <c r="G12" s="270">
        <v>0</v>
      </c>
      <c r="H12" s="266"/>
      <c r="I12" s="21" t="s">
        <v>391</v>
      </c>
      <c r="J12" s="264" t="b">
        <v>1</v>
      </c>
      <c r="K12" s="270">
        <v>0.5</v>
      </c>
      <c r="L12" s="266"/>
      <c r="M12" s="268" t="s">
        <v>156</v>
      </c>
      <c r="N12" s="264" t="b">
        <v>1</v>
      </c>
      <c r="O12" s="270">
        <v>0.25</v>
      </c>
      <c r="P12" s="266"/>
      <c r="Q12" s="268" t="s">
        <v>163</v>
      </c>
      <c r="R12" s="264" t="b">
        <v>0</v>
      </c>
      <c r="S12" s="270">
        <v>0</v>
      </c>
      <c r="T12" s="266"/>
      <c r="U12" s="21" t="s">
        <v>176</v>
      </c>
      <c r="V12" s="264" t="b">
        <v>0</v>
      </c>
      <c r="W12" s="270">
        <v>0</v>
      </c>
      <c r="X12" s="266"/>
      <c r="Y12" s="21" t="s">
        <v>193</v>
      </c>
      <c r="Z12" s="264" t="b">
        <v>0</v>
      </c>
      <c r="AA12" s="270">
        <v>0</v>
      </c>
      <c r="AB12" s="266"/>
      <c r="AC12" s="21" t="s">
        <v>270</v>
      </c>
      <c r="AD12" s="264" t="b">
        <v>0</v>
      </c>
      <c r="AE12" s="270">
        <v>0</v>
      </c>
      <c r="AF12" s="266"/>
      <c r="AH12" s="264" t="b">
        <v>0</v>
      </c>
      <c r="AI12" s="270">
        <v>0</v>
      </c>
      <c r="AJ12" s="266"/>
    </row>
    <row r="13" spans="1:36" s="21" customFormat="1" ht="46.25" customHeight="1" x14ac:dyDescent="0.5">
      <c r="A13" s="21" t="s">
        <v>411</v>
      </c>
      <c r="B13" s="264" t="b">
        <v>0</v>
      </c>
      <c r="C13" s="270">
        <v>0</v>
      </c>
      <c r="D13" s="266"/>
      <c r="E13" s="21" t="s">
        <v>423</v>
      </c>
      <c r="F13" s="264" t="b">
        <v>1</v>
      </c>
      <c r="G13" s="270">
        <v>0</v>
      </c>
      <c r="H13" s="266"/>
      <c r="I13" s="21" t="s">
        <v>392</v>
      </c>
      <c r="J13" s="264" t="b">
        <v>1</v>
      </c>
      <c r="K13" s="270">
        <v>0.25</v>
      </c>
      <c r="L13" s="266"/>
      <c r="M13" s="268" t="s">
        <v>157</v>
      </c>
      <c r="N13" s="264" t="b">
        <v>1</v>
      </c>
      <c r="O13" s="270">
        <v>0.5</v>
      </c>
      <c r="P13" s="266"/>
      <c r="Q13" s="21" t="s">
        <v>276</v>
      </c>
      <c r="R13" s="264" t="b">
        <v>0</v>
      </c>
      <c r="S13" s="270">
        <v>0</v>
      </c>
      <c r="T13" s="266"/>
      <c r="U13" s="21" t="s">
        <v>429</v>
      </c>
      <c r="V13" s="264" t="b">
        <v>1</v>
      </c>
      <c r="W13" s="270">
        <v>0.75</v>
      </c>
      <c r="X13" s="266"/>
      <c r="Y13" s="21" t="s">
        <v>194</v>
      </c>
      <c r="Z13" s="264" t="b">
        <v>0</v>
      </c>
      <c r="AA13" s="270">
        <v>0</v>
      </c>
      <c r="AB13" s="266"/>
      <c r="AC13" s="21" t="s">
        <v>271</v>
      </c>
      <c r="AD13" s="264" t="b">
        <v>1</v>
      </c>
      <c r="AE13" s="270">
        <v>0.15</v>
      </c>
      <c r="AF13" s="266"/>
      <c r="AH13" s="264" t="b">
        <v>0</v>
      </c>
      <c r="AI13" s="270">
        <v>0</v>
      </c>
      <c r="AJ13" s="266"/>
    </row>
    <row r="14" spans="1:36" s="21" customFormat="1" ht="46.25" customHeight="1" x14ac:dyDescent="0.5">
      <c r="A14" s="21" t="s">
        <v>412</v>
      </c>
      <c r="B14" s="264" t="b">
        <v>1</v>
      </c>
      <c r="C14" s="270">
        <v>0.75</v>
      </c>
      <c r="D14" s="266"/>
      <c r="E14" s="21" t="s">
        <v>424</v>
      </c>
      <c r="F14" s="264" t="b">
        <v>1</v>
      </c>
      <c r="G14" s="270">
        <v>0</v>
      </c>
      <c r="H14" s="266"/>
      <c r="I14" s="21" t="s">
        <v>393</v>
      </c>
      <c r="J14" s="264" t="b">
        <v>0</v>
      </c>
      <c r="K14" s="270">
        <v>0</v>
      </c>
      <c r="L14" s="266"/>
      <c r="M14" s="268" t="s">
        <v>158</v>
      </c>
      <c r="N14" s="264" t="b">
        <v>0</v>
      </c>
      <c r="O14" s="270">
        <v>0</v>
      </c>
      <c r="P14" s="266"/>
      <c r="Q14" s="21" t="s">
        <v>277</v>
      </c>
      <c r="R14" s="264" t="b">
        <v>1</v>
      </c>
      <c r="S14" s="270">
        <v>0</v>
      </c>
      <c r="T14" s="266"/>
      <c r="U14" s="21" t="s">
        <v>430</v>
      </c>
      <c r="V14" s="264" t="b">
        <v>1</v>
      </c>
      <c r="W14" s="270">
        <v>0</v>
      </c>
      <c r="X14" s="266"/>
      <c r="Y14" s="21" t="s">
        <v>401</v>
      </c>
      <c r="Z14" s="264" t="b">
        <v>1</v>
      </c>
      <c r="AA14" s="270">
        <v>0.5</v>
      </c>
      <c r="AB14" s="266"/>
      <c r="AC14" s="21" t="s">
        <v>272</v>
      </c>
      <c r="AD14" s="264" t="b">
        <v>0</v>
      </c>
      <c r="AE14" s="270">
        <v>0</v>
      </c>
      <c r="AF14" s="266"/>
      <c r="AH14" s="264" t="b">
        <v>0</v>
      </c>
      <c r="AI14" s="270">
        <v>0</v>
      </c>
      <c r="AJ14" s="266"/>
    </row>
    <row r="15" spans="1:36" s="21" customFormat="1" ht="46.25" customHeight="1" x14ac:dyDescent="0.5">
      <c r="A15" s="21" t="s">
        <v>112</v>
      </c>
      <c r="B15" s="264" t="b">
        <v>1</v>
      </c>
      <c r="C15" s="270">
        <v>0.45</v>
      </c>
      <c r="D15" s="266"/>
      <c r="E15" s="21" t="s">
        <v>425</v>
      </c>
      <c r="F15" s="264" t="b">
        <v>1</v>
      </c>
      <c r="G15" s="270">
        <v>0</v>
      </c>
      <c r="H15" s="266"/>
      <c r="I15" s="21" t="s">
        <v>394</v>
      </c>
      <c r="J15" s="264" t="b">
        <v>1</v>
      </c>
      <c r="K15" s="270">
        <v>0</v>
      </c>
      <c r="L15" s="266"/>
      <c r="M15" s="268" t="s">
        <v>195</v>
      </c>
      <c r="N15" s="264" t="b">
        <v>0</v>
      </c>
      <c r="O15" s="270">
        <v>0</v>
      </c>
      <c r="P15" s="266"/>
      <c r="Q15" s="21" t="s">
        <v>389</v>
      </c>
      <c r="R15" s="264" t="b">
        <v>1</v>
      </c>
      <c r="S15" s="270">
        <v>0.25</v>
      </c>
      <c r="T15" s="266"/>
      <c r="U15" s="21" t="s">
        <v>180</v>
      </c>
      <c r="V15" s="264" t="b">
        <v>0</v>
      </c>
      <c r="W15" s="270">
        <v>0</v>
      </c>
      <c r="X15" s="266"/>
      <c r="Y15" s="21" t="s">
        <v>431</v>
      </c>
      <c r="Z15" s="264" t="b">
        <v>1</v>
      </c>
      <c r="AA15" s="270">
        <v>0.9</v>
      </c>
      <c r="AB15" s="266"/>
      <c r="AC15" s="21" t="s">
        <v>273</v>
      </c>
      <c r="AD15" s="264" t="b">
        <v>0</v>
      </c>
      <c r="AE15" s="270">
        <v>0</v>
      </c>
      <c r="AF15" s="266"/>
      <c r="AH15" s="264" t="b">
        <v>0</v>
      </c>
      <c r="AI15" s="270">
        <v>0</v>
      </c>
      <c r="AJ15" s="266"/>
    </row>
    <row r="16" spans="1:36" s="21" customFormat="1" ht="46.25" customHeight="1" x14ac:dyDescent="0.5">
      <c r="A16" s="21" t="s">
        <v>413</v>
      </c>
      <c r="B16" s="264" t="b">
        <v>0</v>
      </c>
      <c r="C16" s="270">
        <v>0</v>
      </c>
      <c r="D16" s="266"/>
      <c r="E16" s="21" t="s">
        <v>426</v>
      </c>
      <c r="F16" s="264" t="b">
        <v>1</v>
      </c>
      <c r="G16" s="270">
        <v>0.25</v>
      </c>
      <c r="H16" s="266"/>
      <c r="I16" s="21" t="s">
        <v>395</v>
      </c>
      <c r="J16" s="264" t="b">
        <v>0</v>
      </c>
      <c r="K16" s="270">
        <v>0</v>
      </c>
      <c r="L16" s="266"/>
      <c r="M16" s="268" t="s">
        <v>196</v>
      </c>
      <c r="N16" s="264" t="b">
        <v>0</v>
      </c>
      <c r="O16" s="270">
        <v>0</v>
      </c>
      <c r="P16" s="266"/>
      <c r="Q16" s="21" t="s">
        <v>390</v>
      </c>
      <c r="R16" s="264" t="b">
        <v>0</v>
      </c>
      <c r="S16" s="270">
        <v>0</v>
      </c>
      <c r="T16" s="266"/>
      <c r="U16" s="21" t="s">
        <v>181</v>
      </c>
      <c r="V16" s="264" t="b">
        <v>0</v>
      </c>
      <c r="W16" s="270">
        <v>0</v>
      </c>
      <c r="X16" s="266"/>
      <c r="Y16" s="21" t="s">
        <v>432</v>
      </c>
      <c r="Z16" s="264" t="b">
        <v>0</v>
      </c>
      <c r="AA16" s="270">
        <v>0</v>
      </c>
      <c r="AB16" s="266"/>
      <c r="AC16" s="21" t="s">
        <v>274</v>
      </c>
      <c r="AD16" s="264" t="b">
        <v>0</v>
      </c>
      <c r="AE16" s="270">
        <v>0</v>
      </c>
      <c r="AF16" s="266"/>
      <c r="AH16" s="264" t="b">
        <v>0</v>
      </c>
      <c r="AI16" s="270">
        <v>0</v>
      </c>
      <c r="AJ16" s="266"/>
    </row>
    <row r="17" spans="1:36" s="21" customFormat="1" ht="46.25" customHeight="1" x14ac:dyDescent="0.5">
      <c r="A17" s="21" t="s">
        <v>58</v>
      </c>
      <c r="B17" s="264" t="b">
        <v>1</v>
      </c>
      <c r="C17" s="270">
        <v>0.25</v>
      </c>
      <c r="D17" s="266"/>
      <c r="F17" s="264" t="b">
        <v>0</v>
      </c>
      <c r="G17" s="270"/>
      <c r="H17" s="266"/>
      <c r="I17" s="21" t="s">
        <v>75</v>
      </c>
      <c r="J17" s="264" t="b">
        <v>1</v>
      </c>
      <c r="K17" s="270">
        <v>0</v>
      </c>
      <c r="L17" s="266"/>
      <c r="M17" s="268" t="s">
        <v>143</v>
      </c>
      <c r="N17" s="264" t="b">
        <v>0</v>
      </c>
      <c r="O17" s="270">
        <v>0</v>
      </c>
      <c r="P17" s="266"/>
      <c r="Q17" s="21" t="s">
        <v>428</v>
      </c>
      <c r="R17" s="264" t="b">
        <v>0</v>
      </c>
      <c r="S17" s="270">
        <v>0</v>
      </c>
      <c r="T17" s="266"/>
      <c r="U17" s="21" t="s">
        <v>199</v>
      </c>
      <c r="V17" s="264" t="b">
        <v>0</v>
      </c>
      <c r="W17" s="270">
        <v>0</v>
      </c>
      <c r="X17" s="266"/>
      <c r="Y17" s="21" t="s">
        <v>433</v>
      </c>
      <c r="Z17" s="264" t="b">
        <v>0</v>
      </c>
      <c r="AA17" s="270">
        <v>0</v>
      </c>
      <c r="AB17" s="266"/>
      <c r="AC17" s="21" t="s">
        <v>275</v>
      </c>
      <c r="AD17" s="264" t="b">
        <v>0</v>
      </c>
      <c r="AE17" s="270">
        <v>0</v>
      </c>
      <c r="AF17" s="266"/>
      <c r="AH17" s="264" t="b">
        <v>0</v>
      </c>
      <c r="AI17" s="270">
        <v>0</v>
      </c>
      <c r="AJ17" s="266"/>
    </row>
    <row r="18" spans="1:36" s="21" customFormat="1" ht="46.25" customHeight="1" x14ac:dyDescent="0.5">
      <c r="A18" s="21" t="s">
        <v>414</v>
      </c>
      <c r="B18" s="264" t="b">
        <v>1</v>
      </c>
      <c r="C18" s="270">
        <v>0</v>
      </c>
      <c r="D18" s="266"/>
      <c r="F18" s="264" t="b">
        <v>0</v>
      </c>
      <c r="G18" s="270"/>
      <c r="H18" s="266"/>
      <c r="I18" s="21" t="s">
        <v>397</v>
      </c>
      <c r="J18" s="264" t="b">
        <v>0</v>
      </c>
      <c r="K18" s="270">
        <v>0</v>
      </c>
      <c r="L18" s="266"/>
      <c r="M18" s="268" t="s">
        <v>163</v>
      </c>
      <c r="N18" s="264" t="b">
        <v>1</v>
      </c>
      <c r="O18" s="270">
        <v>0</v>
      </c>
      <c r="P18" s="266"/>
      <c r="Q18" s="21" t="s">
        <v>397</v>
      </c>
      <c r="R18" s="264" t="b">
        <v>0</v>
      </c>
      <c r="S18" s="270">
        <v>0</v>
      </c>
      <c r="T18" s="266"/>
      <c r="U18" s="21" t="s">
        <v>200</v>
      </c>
      <c r="V18" s="264" t="b">
        <v>1</v>
      </c>
      <c r="W18" s="270">
        <v>0.25</v>
      </c>
      <c r="X18" s="266"/>
      <c r="Y18" s="21" t="s">
        <v>438</v>
      </c>
      <c r="Z18" s="264" t="b">
        <v>1</v>
      </c>
      <c r="AA18" s="270">
        <v>0</v>
      </c>
      <c r="AB18" s="266"/>
      <c r="AC18" s="21" t="s">
        <v>441</v>
      </c>
      <c r="AD18" s="264" t="b">
        <v>1</v>
      </c>
      <c r="AE18" s="270">
        <v>0.25</v>
      </c>
      <c r="AF18" s="266"/>
      <c r="AH18" s="264" t="b">
        <v>0</v>
      </c>
      <c r="AI18" s="270">
        <v>0</v>
      </c>
      <c r="AJ18" s="266"/>
    </row>
    <row r="19" spans="1:36" s="21" customFormat="1" ht="46.25" customHeight="1" x14ac:dyDescent="0.5">
      <c r="B19" s="264" t="b">
        <v>0</v>
      </c>
      <c r="C19" s="270"/>
      <c r="D19" s="266"/>
      <c r="F19" s="264" t="b">
        <v>0</v>
      </c>
      <c r="G19" s="270"/>
      <c r="H19" s="266"/>
      <c r="I19" s="21" t="s">
        <v>399</v>
      </c>
      <c r="J19" s="264" t="b">
        <v>0</v>
      </c>
      <c r="K19" s="270">
        <v>0</v>
      </c>
      <c r="L19" s="266"/>
      <c r="M19" s="268" t="s">
        <v>178</v>
      </c>
      <c r="N19" s="264" t="b">
        <v>1</v>
      </c>
      <c r="O19" s="270">
        <v>0</v>
      </c>
      <c r="P19" s="266"/>
      <c r="Q19" s="21" t="s">
        <v>427</v>
      </c>
      <c r="R19" s="264" t="b">
        <v>0</v>
      </c>
      <c r="S19" s="270">
        <v>0</v>
      </c>
      <c r="T19" s="266"/>
      <c r="U19" s="21" t="s">
        <v>182</v>
      </c>
      <c r="V19" s="264" t="b">
        <v>0</v>
      </c>
      <c r="W19" s="270">
        <v>0</v>
      </c>
      <c r="X19" s="266"/>
      <c r="Y19" s="21" t="s">
        <v>439</v>
      </c>
      <c r="Z19" s="264" t="b">
        <v>1</v>
      </c>
      <c r="AA19" s="270">
        <v>0</v>
      </c>
      <c r="AB19" s="266"/>
      <c r="AD19" s="264" t="b">
        <v>0</v>
      </c>
      <c r="AE19" s="270">
        <v>0</v>
      </c>
      <c r="AF19" s="266"/>
      <c r="AH19" s="264" t="b">
        <v>0</v>
      </c>
      <c r="AI19" s="270">
        <v>0</v>
      </c>
      <c r="AJ19" s="266"/>
    </row>
    <row r="20" spans="1:36" s="21" customFormat="1" ht="46.25" customHeight="1" x14ac:dyDescent="0.5">
      <c r="B20" s="264" t="b">
        <v>0</v>
      </c>
      <c r="C20" s="270"/>
      <c r="D20" s="266"/>
      <c r="F20" s="264" t="b">
        <v>0</v>
      </c>
      <c r="G20" s="270"/>
      <c r="H20" s="266"/>
      <c r="I20" s="21" t="s">
        <v>403</v>
      </c>
      <c r="J20" s="264" t="b">
        <v>0</v>
      </c>
      <c r="K20" s="270">
        <v>0</v>
      </c>
      <c r="L20" s="266"/>
      <c r="M20" s="271" t="s">
        <v>166</v>
      </c>
      <c r="N20" s="264" t="b">
        <v>1</v>
      </c>
      <c r="O20" s="270">
        <v>0</v>
      </c>
      <c r="P20" s="266"/>
      <c r="Q20" s="21" t="s">
        <v>402</v>
      </c>
      <c r="R20" s="264" t="b">
        <v>1</v>
      </c>
      <c r="S20" s="270">
        <v>0</v>
      </c>
      <c r="T20" s="266"/>
      <c r="U20" s="21" t="s">
        <v>396</v>
      </c>
      <c r="V20" s="264" t="b">
        <v>0</v>
      </c>
      <c r="W20" s="270">
        <v>0</v>
      </c>
      <c r="X20" s="266"/>
      <c r="Y20" s="21" t="s">
        <v>440</v>
      </c>
      <c r="Z20" s="264" t="b">
        <v>0</v>
      </c>
      <c r="AA20" s="270">
        <v>0</v>
      </c>
      <c r="AB20" s="266"/>
      <c r="AD20" s="264" t="b">
        <v>0</v>
      </c>
      <c r="AE20" s="270">
        <v>0</v>
      </c>
      <c r="AF20" s="266"/>
      <c r="AH20" s="264" t="b">
        <v>0</v>
      </c>
      <c r="AI20" s="270">
        <v>0</v>
      </c>
      <c r="AJ20" s="266"/>
    </row>
    <row r="21" spans="1:36" s="21" customFormat="1" ht="46.25" customHeight="1" x14ac:dyDescent="0.5">
      <c r="B21" s="264" t="b">
        <v>0</v>
      </c>
      <c r="C21" s="270"/>
      <c r="D21" s="266"/>
      <c r="F21" s="264" t="b">
        <v>0</v>
      </c>
      <c r="G21" s="270"/>
      <c r="H21" s="266"/>
      <c r="I21" s="21" t="s">
        <v>405</v>
      </c>
      <c r="J21" s="264" t="b">
        <v>0</v>
      </c>
      <c r="K21" s="270">
        <v>0</v>
      </c>
      <c r="L21" s="266"/>
      <c r="M21" s="21" t="s">
        <v>398</v>
      </c>
      <c r="N21" s="264" t="b">
        <v>0</v>
      </c>
      <c r="O21" s="270">
        <v>0</v>
      </c>
      <c r="P21" s="266"/>
      <c r="Q21" s="21" t="s">
        <v>435</v>
      </c>
      <c r="R21" s="264" t="b">
        <v>1</v>
      </c>
      <c r="S21" s="270">
        <v>0.75</v>
      </c>
      <c r="T21" s="266"/>
      <c r="U21" s="21" t="s">
        <v>400</v>
      </c>
      <c r="V21" s="264" t="b">
        <v>0</v>
      </c>
      <c r="W21" s="270">
        <v>0</v>
      </c>
      <c r="X21" s="266"/>
      <c r="Z21" s="264" t="b">
        <v>0</v>
      </c>
      <c r="AA21" s="270"/>
      <c r="AB21" s="266"/>
      <c r="AD21" s="264" t="b">
        <v>0</v>
      </c>
      <c r="AE21" s="270">
        <v>0</v>
      </c>
      <c r="AF21" s="266"/>
      <c r="AH21" s="264" t="b">
        <v>0</v>
      </c>
      <c r="AI21" s="270">
        <v>0</v>
      </c>
      <c r="AJ21" s="266"/>
    </row>
    <row r="22" spans="1:36" s="21" customFormat="1" ht="46.25" customHeight="1" x14ac:dyDescent="0.5">
      <c r="B22" s="264" t="b">
        <v>0</v>
      </c>
      <c r="C22" s="270"/>
      <c r="D22" s="266"/>
      <c r="F22" s="264" t="b">
        <v>0</v>
      </c>
      <c r="G22" s="270"/>
      <c r="H22" s="266"/>
      <c r="I22" s="21" t="s">
        <v>207</v>
      </c>
      <c r="J22" s="264" t="b">
        <v>1</v>
      </c>
      <c r="K22" s="270">
        <v>0</v>
      </c>
      <c r="L22" s="266"/>
      <c r="N22" s="264" t="b">
        <v>0</v>
      </c>
      <c r="O22" s="270"/>
      <c r="P22" s="266"/>
      <c r="R22" s="264" t="b">
        <v>0</v>
      </c>
      <c r="S22" s="270"/>
      <c r="T22" s="266"/>
      <c r="U22" s="21" t="s">
        <v>436</v>
      </c>
      <c r="V22" s="264" t="b">
        <v>1</v>
      </c>
      <c r="W22" s="270">
        <v>0.25</v>
      </c>
      <c r="X22" s="266"/>
      <c r="Z22" s="264" t="b">
        <v>0</v>
      </c>
      <c r="AA22" s="270"/>
      <c r="AB22" s="266"/>
      <c r="AD22" s="264" t="b">
        <v>0</v>
      </c>
      <c r="AE22" s="270"/>
      <c r="AF22" s="266"/>
      <c r="AH22" s="264" t="b">
        <v>0</v>
      </c>
      <c r="AI22" s="270"/>
      <c r="AJ22" s="266"/>
    </row>
    <row r="23" spans="1:36" s="21" customFormat="1" ht="46.25" customHeight="1" x14ac:dyDescent="0.5">
      <c r="B23" s="264" t="b">
        <v>0</v>
      </c>
      <c r="C23" s="270"/>
      <c r="D23" s="266"/>
      <c r="F23" s="264" t="b">
        <v>0</v>
      </c>
      <c r="G23" s="270"/>
      <c r="H23" s="266"/>
      <c r="J23" s="264" t="b">
        <v>0</v>
      </c>
      <c r="K23" s="270"/>
      <c r="L23" s="266"/>
      <c r="N23" s="264" t="b">
        <v>0</v>
      </c>
      <c r="O23" s="270"/>
      <c r="P23" s="266"/>
      <c r="R23" s="264" t="b">
        <v>0</v>
      </c>
      <c r="S23" s="270"/>
      <c r="T23" s="266"/>
      <c r="U23" s="21" t="s">
        <v>437</v>
      </c>
      <c r="V23" s="264" t="b">
        <v>0</v>
      </c>
      <c r="W23" s="270">
        <v>0</v>
      </c>
      <c r="X23" s="266"/>
      <c r="Z23" s="264" t="b">
        <v>0</v>
      </c>
      <c r="AA23" s="270"/>
      <c r="AB23" s="266"/>
      <c r="AD23" s="264" t="b">
        <v>0</v>
      </c>
      <c r="AE23" s="270"/>
      <c r="AF23" s="266"/>
      <c r="AH23" s="264" t="b">
        <v>0</v>
      </c>
      <c r="AI23" s="270"/>
      <c r="AJ23" s="266"/>
    </row>
    <row r="24" spans="1:36" s="21" customFormat="1" ht="46.25" customHeight="1" x14ac:dyDescent="0.5">
      <c r="B24" s="264" t="b">
        <v>0</v>
      </c>
      <c r="C24" s="270"/>
      <c r="D24" s="266"/>
      <c r="F24" s="264" t="b">
        <v>0</v>
      </c>
      <c r="G24" s="270"/>
      <c r="H24" s="266"/>
      <c r="J24" s="264" t="b">
        <v>0</v>
      </c>
      <c r="K24" s="270"/>
      <c r="L24" s="266"/>
      <c r="N24" s="264" t="b">
        <v>0</v>
      </c>
      <c r="O24" s="270"/>
      <c r="P24" s="266"/>
      <c r="R24" s="264" t="b">
        <v>0</v>
      </c>
      <c r="S24" s="270"/>
      <c r="T24" s="266"/>
      <c r="U24" s="21" t="s">
        <v>442</v>
      </c>
      <c r="V24" s="264" t="b">
        <v>1</v>
      </c>
      <c r="W24" s="270">
        <v>0.5</v>
      </c>
      <c r="X24" s="266"/>
      <c r="Z24" s="264" t="b">
        <v>0</v>
      </c>
      <c r="AA24" s="270"/>
      <c r="AB24" s="266"/>
      <c r="AD24" s="264" t="b">
        <v>0</v>
      </c>
      <c r="AE24" s="270"/>
      <c r="AF24" s="266"/>
      <c r="AH24" s="264" t="b">
        <v>0</v>
      </c>
      <c r="AI24" s="270"/>
      <c r="AJ24" s="266"/>
    </row>
    <row r="25" spans="1:36" s="21" customFormat="1" ht="51.65" customHeight="1" x14ac:dyDescent="0.5">
      <c r="B25" s="272"/>
      <c r="F25" s="272"/>
      <c r="J25" s="272"/>
      <c r="N25" s="272"/>
      <c r="R25" s="272"/>
      <c r="V25" s="272"/>
      <c r="Z25" s="272"/>
      <c r="AD25" s="272"/>
      <c r="AH25" s="272"/>
    </row>
    <row r="26" spans="1:36" s="21" customFormat="1" ht="51.65" customHeight="1" x14ac:dyDescent="0.5">
      <c r="B26" s="272"/>
      <c r="F26" s="272"/>
      <c r="J26" s="272"/>
      <c r="N26" s="272"/>
      <c r="R26" s="272"/>
      <c r="V26" s="272"/>
      <c r="Z26" s="272"/>
      <c r="AD26" s="272"/>
      <c r="AH26" s="272"/>
    </row>
  </sheetData>
  <conditionalFormatting sqref="C5:C24">
    <cfRule type="dataBar" priority="17">
      <dataBar>
        <cfvo type="num" val="0"/>
        <cfvo type="num" val="1"/>
        <color theme="0" tint="-0.249977111117893"/>
      </dataBar>
      <extLst>
        <ext xmlns:x14="http://schemas.microsoft.com/office/spreadsheetml/2009/9/main" uri="{B025F937-C7B1-47D3-B67F-A62EFF666E3E}">
          <x14:id>{94271440-0FCE-4C29-AD60-30DDC4B38177}</x14:id>
        </ext>
      </extLst>
    </cfRule>
  </conditionalFormatting>
  <conditionalFormatting sqref="G5:G24">
    <cfRule type="dataBar" priority="16">
      <dataBar>
        <cfvo type="num" val="0"/>
        <cfvo type="num" val="1"/>
        <color theme="0" tint="-0.249977111117893"/>
      </dataBar>
      <extLst>
        <ext xmlns:x14="http://schemas.microsoft.com/office/spreadsheetml/2009/9/main" uri="{B025F937-C7B1-47D3-B67F-A62EFF666E3E}">
          <x14:id>{D936DD33-7FEB-4A09-8DE4-0E4B3823C7B7}</x14:id>
        </ext>
      </extLst>
    </cfRule>
  </conditionalFormatting>
  <conditionalFormatting sqref="K5:K24">
    <cfRule type="dataBar" priority="15">
      <dataBar>
        <cfvo type="num" val="0"/>
        <cfvo type="num" val="1"/>
        <color theme="0" tint="-0.249977111117893"/>
      </dataBar>
      <extLst>
        <ext xmlns:x14="http://schemas.microsoft.com/office/spreadsheetml/2009/9/main" uri="{B025F937-C7B1-47D3-B67F-A62EFF666E3E}">
          <x14:id>{4032A4BC-DBBB-43D3-865F-6B9C2842305E}</x14:id>
        </ext>
      </extLst>
    </cfRule>
  </conditionalFormatting>
  <conditionalFormatting sqref="O5:O24">
    <cfRule type="dataBar" priority="14">
      <dataBar>
        <cfvo type="num" val="0"/>
        <cfvo type="num" val="1"/>
        <color theme="0" tint="-0.249977111117893"/>
      </dataBar>
      <extLst>
        <ext xmlns:x14="http://schemas.microsoft.com/office/spreadsheetml/2009/9/main" uri="{B025F937-C7B1-47D3-B67F-A62EFF666E3E}">
          <x14:id>{3B516834-8655-449D-B888-F30DAEE63982}</x14:id>
        </ext>
      </extLst>
    </cfRule>
  </conditionalFormatting>
  <conditionalFormatting sqref="S5:S24">
    <cfRule type="dataBar" priority="13">
      <dataBar>
        <cfvo type="num" val="0"/>
        <cfvo type="num" val="1"/>
        <color theme="0" tint="-0.249977111117893"/>
      </dataBar>
      <extLst>
        <ext xmlns:x14="http://schemas.microsoft.com/office/spreadsheetml/2009/9/main" uri="{B025F937-C7B1-47D3-B67F-A62EFF666E3E}">
          <x14:id>{B1B54DF6-B86D-42E9-AB4C-F858BA1E5A10}</x14:id>
        </ext>
      </extLst>
    </cfRule>
  </conditionalFormatting>
  <conditionalFormatting sqref="W5:W24">
    <cfRule type="dataBar" priority="12">
      <dataBar>
        <cfvo type="num" val="0"/>
        <cfvo type="num" val="1"/>
        <color theme="0" tint="-0.249977111117893"/>
      </dataBar>
      <extLst>
        <ext xmlns:x14="http://schemas.microsoft.com/office/spreadsheetml/2009/9/main" uri="{B025F937-C7B1-47D3-B67F-A62EFF666E3E}">
          <x14:id>{DAFFA572-921F-45EE-AE94-3B6065EF0B16}</x14:id>
        </ext>
      </extLst>
    </cfRule>
  </conditionalFormatting>
  <conditionalFormatting sqref="AA5:AA24">
    <cfRule type="dataBar" priority="11">
      <dataBar>
        <cfvo type="num" val="0"/>
        <cfvo type="num" val="1"/>
        <color theme="0" tint="-0.249977111117893"/>
      </dataBar>
      <extLst>
        <ext xmlns:x14="http://schemas.microsoft.com/office/spreadsheetml/2009/9/main" uri="{B025F937-C7B1-47D3-B67F-A62EFF666E3E}">
          <x14:id>{DC801F25-0F24-4109-9E8D-4EAB930C6618}</x14:id>
        </ext>
      </extLst>
    </cfRule>
  </conditionalFormatting>
  <conditionalFormatting sqref="AE5:AE24">
    <cfRule type="dataBar" priority="10">
      <dataBar>
        <cfvo type="num" val="0"/>
        <cfvo type="num" val="1"/>
        <color theme="0" tint="-0.249977111117893"/>
      </dataBar>
      <extLst>
        <ext xmlns:x14="http://schemas.microsoft.com/office/spreadsheetml/2009/9/main" uri="{B025F937-C7B1-47D3-B67F-A62EFF666E3E}">
          <x14:id>{796E56CF-4EEE-4846-9B81-C6BEDF0EC17F}</x14:id>
        </ext>
      </extLst>
    </cfRule>
  </conditionalFormatting>
  <conditionalFormatting sqref="AI5:AI24">
    <cfRule type="dataBar" priority="9">
      <dataBar>
        <cfvo type="num" val="0"/>
        <cfvo type="num" val="1"/>
        <color theme="0" tint="-0.249977111117893"/>
      </dataBar>
      <extLst>
        <ext xmlns:x14="http://schemas.microsoft.com/office/spreadsheetml/2009/9/main" uri="{B025F937-C7B1-47D3-B67F-A62EFF666E3E}">
          <x14:id>{7040BCE4-4C97-4B20-AFAD-C5004CD2F1D1}</x14:id>
        </ext>
      </extLst>
    </cfRule>
  </conditionalFormatting>
  <pageMargins left="0.23622047244094491" right="0.23622047244094491" top="0.55118110236220474" bottom="0.55118110236220474" header="0.11811023622047245" footer="0.11811023622047245"/>
  <pageSetup paperSize="9" scale="42" orientation="landscape" r:id="rId1"/>
  <drawing r:id="rId2"/>
  <extLst>
    <ext xmlns:x14="http://schemas.microsoft.com/office/spreadsheetml/2009/9/main" uri="{78C0D931-6437-407d-A8EE-F0AAD7539E65}">
      <x14:conditionalFormattings>
        <x14:conditionalFormatting xmlns:xm="http://schemas.microsoft.com/office/excel/2006/main">
          <x14:cfRule type="dataBar" id="{94271440-0FCE-4C29-AD60-30DDC4B38177}">
            <x14:dataBar minLength="0" maxLength="100" gradient="0">
              <x14:cfvo type="num">
                <xm:f>0</xm:f>
              </x14:cfvo>
              <x14:cfvo type="num">
                <xm:f>1</xm:f>
              </x14:cfvo>
              <x14:negativeFillColor rgb="FFFF0000"/>
              <x14:axisColor rgb="FF000000"/>
            </x14:dataBar>
          </x14:cfRule>
          <xm:sqref>C5:C24</xm:sqref>
        </x14:conditionalFormatting>
        <x14:conditionalFormatting xmlns:xm="http://schemas.microsoft.com/office/excel/2006/main">
          <x14:cfRule type="dataBar" id="{D936DD33-7FEB-4A09-8DE4-0E4B3823C7B7}">
            <x14:dataBar minLength="0" maxLength="100" gradient="0">
              <x14:cfvo type="num">
                <xm:f>0</xm:f>
              </x14:cfvo>
              <x14:cfvo type="num">
                <xm:f>1</xm:f>
              </x14:cfvo>
              <x14:negativeFillColor rgb="FFFF0000"/>
              <x14:axisColor rgb="FF000000"/>
            </x14:dataBar>
          </x14:cfRule>
          <xm:sqref>G5:G24</xm:sqref>
        </x14:conditionalFormatting>
        <x14:conditionalFormatting xmlns:xm="http://schemas.microsoft.com/office/excel/2006/main">
          <x14:cfRule type="dataBar" id="{4032A4BC-DBBB-43D3-865F-6B9C2842305E}">
            <x14:dataBar minLength="0" maxLength="100" gradient="0">
              <x14:cfvo type="num">
                <xm:f>0</xm:f>
              </x14:cfvo>
              <x14:cfvo type="num">
                <xm:f>1</xm:f>
              </x14:cfvo>
              <x14:negativeFillColor rgb="FFFF0000"/>
              <x14:axisColor rgb="FF000000"/>
            </x14:dataBar>
          </x14:cfRule>
          <xm:sqref>K5:K24</xm:sqref>
        </x14:conditionalFormatting>
        <x14:conditionalFormatting xmlns:xm="http://schemas.microsoft.com/office/excel/2006/main">
          <x14:cfRule type="dataBar" id="{3B516834-8655-449D-B888-F30DAEE63982}">
            <x14:dataBar minLength="0" maxLength="100" gradient="0">
              <x14:cfvo type="num">
                <xm:f>0</xm:f>
              </x14:cfvo>
              <x14:cfvo type="num">
                <xm:f>1</xm:f>
              </x14:cfvo>
              <x14:negativeFillColor rgb="FFFF0000"/>
              <x14:axisColor rgb="FF000000"/>
            </x14:dataBar>
          </x14:cfRule>
          <xm:sqref>O5:O24</xm:sqref>
        </x14:conditionalFormatting>
        <x14:conditionalFormatting xmlns:xm="http://schemas.microsoft.com/office/excel/2006/main">
          <x14:cfRule type="dataBar" id="{B1B54DF6-B86D-42E9-AB4C-F858BA1E5A10}">
            <x14:dataBar minLength="0" maxLength="100" gradient="0">
              <x14:cfvo type="num">
                <xm:f>0</xm:f>
              </x14:cfvo>
              <x14:cfvo type="num">
                <xm:f>1</xm:f>
              </x14:cfvo>
              <x14:negativeFillColor rgb="FFFF0000"/>
              <x14:axisColor rgb="FF000000"/>
            </x14:dataBar>
          </x14:cfRule>
          <xm:sqref>S5:S24</xm:sqref>
        </x14:conditionalFormatting>
        <x14:conditionalFormatting xmlns:xm="http://schemas.microsoft.com/office/excel/2006/main">
          <x14:cfRule type="dataBar" id="{DAFFA572-921F-45EE-AE94-3B6065EF0B16}">
            <x14:dataBar minLength="0" maxLength="100" gradient="0">
              <x14:cfvo type="num">
                <xm:f>0</xm:f>
              </x14:cfvo>
              <x14:cfvo type="num">
                <xm:f>1</xm:f>
              </x14:cfvo>
              <x14:negativeFillColor rgb="FFFF0000"/>
              <x14:axisColor rgb="FF000000"/>
            </x14:dataBar>
          </x14:cfRule>
          <xm:sqref>W5:W24</xm:sqref>
        </x14:conditionalFormatting>
        <x14:conditionalFormatting xmlns:xm="http://schemas.microsoft.com/office/excel/2006/main">
          <x14:cfRule type="dataBar" id="{DC801F25-0F24-4109-9E8D-4EAB930C6618}">
            <x14:dataBar minLength="0" maxLength="100" gradient="0">
              <x14:cfvo type="num">
                <xm:f>0</xm:f>
              </x14:cfvo>
              <x14:cfvo type="num">
                <xm:f>1</xm:f>
              </x14:cfvo>
              <x14:negativeFillColor rgb="FFFF0000"/>
              <x14:axisColor rgb="FF000000"/>
            </x14:dataBar>
          </x14:cfRule>
          <xm:sqref>AA5:AA24</xm:sqref>
        </x14:conditionalFormatting>
        <x14:conditionalFormatting xmlns:xm="http://schemas.microsoft.com/office/excel/2006/main">
          <x14:cfRule type="dataBar" id="{796E56CF-4EEE-4846-9B81-C6BEDF0EC17F}">
            <x14:dataBar minLength="0" maxLength="100" gradient="0">
              <x14:cfvo type="num">
                <xm:f>0</xm:f>
              </x14:cfvo>
              <x14:cfvo type="num">
                <xm:f>1</xm:f>
              </x14:cfvo>
              <x14:negativeFillColor rgb="FFFF0000"/>
              <x14:axisColor rgb="FF000000"/>
            </x14:dataBar>
          </x14:cfRule>
          <xm:sqref>AE5:AE24</xm:sqref>
        </x14:conditionalFormatting>
        <x14:conditionalFormatting xmlns:xm="http://schemas.microsoft.com/office/excel/2006/main">
          <x14:cfRule type="dataBar" id="{7040BCE4-4C97-4B20-AFAD-C5004CD2F1D1}">
            <x14:dataBar minLength="0" maxLength="100" gradient="0">
              <x14:cfvo type="num">
                <xm:f>0</xm:f>
              </x14:cfvo>
              <x14:cfvo type="num">
                <xm:f>1</xm:f>
              </x14:cfvo>
              <x14:negativeFillColor rgb="FFFF0000"/>
              <x14:axisColor rgb="FF000000"/>
            </x14:dataBar>
          </x14:cfRule>
          <xm:sqref>AI5:AI24</xm:sqref>
        </x14:conditionalFormatting>
      </x14:conditionalFormatting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B904B0-895F-4A9A-B632-900002F15EFE}">
  <sheetPr>
    <pageSetUpPr fitToPage="1"/>
  </sheetPr>
  <dimension ref="B1:L30"/>
  <sheetViews>
    <sheetView showGridLines="0" zoomScale="60" zoomScaleNormal="60" workbookViewId="0"/>
  </sheetViews>
  <sheetFormatPr defaultRowHeight="14.5" x14ac:dyDescent="0.35"/>
  <cols>
    <col min="1" max="1" width="8.7265625" style="33"/>
    <col min="2" max="2" width="37.36328125" style="33" customWidth="1"/>
    <col min="3" max="3" width="5.81640625" style="33" customWidth="1"/>
    <col min="4" max="4" width="2.08984375" style="33" customWidth="1"/>
    <col min="5" max="5" width="40.6328125" style="33" customWidth="1"/>
    <col min="6" max="6" width="5.81640625" style="33" customWidth="1"/>
    <col min="7" max="7" width="1.90625" style="33" customWidth="1"/>
    <col min="8" max="8" width="39.7265625" style="33" customWidth="1"/>
    <col min="9" max="9" width="5.81640625" style="33" customWidth="1"/>
    <col min="10" max="10" width="2.1796875" style="33" customWidth="1"/>
    <col min="11" max="11" width="39.54296875" style="33" customWidth="1"/>
    <col min="12" max="12" width="5.81640625" style="33" customWidth="1"/>
    <col min="13" max="16384" width="8.7265625" style="33"/>
  </cols>
  <sheetData>
    <row r="1" spans="2:12" ht="62.5" customHeight="1" x14ac:dyDescent="0.65">
      <c r="B1" s="86" t="s">
        <v>714</v>
      </c>
    </row>
    <row r="3" spans="2:12" s="21" customFormat="1" ht="27.5" customHeight="1" x14ac:dyDescent="0.35">
      <c r="B3" s="312" t="s">
        <v>34</v>
      </c>
      <c r="C3" s="312"/>
      <c r="D3" s="312"/>
      <c r="E3" s="312" t="s">
        <v>35</v>
      </c>
      <c r="F3" s="312"/>
      <c r="G3" s="312"/>
      <c r="H3" s="312" t="s">
        <v>36</v>
      </c>
      <c r="I3" s="312"/>
      <c r="J3" s="312"/>
      <c r="K3" s="312" t="s">
        <v>37</v>
      </c>
    </row>
    <row r="4" spans="2:12" s="21" customFormat="1" ht="27.5" customHeight="1" x14ac:dyDescent="0.45">
      <c r="B4" s="21" t="s">
        <v>38</v>
      </c>
      <c r="C4" s="313" t="b">
        <v>0</v>
      </c>
      <c r="D4" s="315"/>
      <c r="E4" s="21" t="s">
        <v>39</v>
      </c>
      <c r="F4" s="313" t="b">
        <v>0</v>
      </c>
      <c r="G4" s="315"/>
      <c r="H4" s="21" t="s">
        <v>40</v>
      </c>
      <c r="I4" s="313" t="b">
        <v>0</v>
      </c>
      <c r="J4" s="315"/>
      <c r="K4" s="21" t="s">
        <v>41</v>
      </c>
      <c r="L4" s="313" t="b">
        <v>0</v>
      </c>
    </row>
    <row r="5" spans="2:12" s="21" customFormat="1" ht="27.5" customHeight="1" x14ac:dyDescent="0.45">
      <c r="B5" s="21" t="s">
        <v>42</v>
      </c>
      <c r="C5" s="313" t="b">
        <v>0</v>
      </c>
      <c r="D5" s="315"/>
      <c r="E5" s="21" t="s">
        <v>43</v>
      </c>
      <c r="F5" s="313" t="b">
        <v>0</v>
      </c>
      <c r="G5" s="315"/>
      <c r="H5" s="21" t="s">
        <v>44</v>
      </c>
      <c r="I5" s="313" t="b">
        <v>0</v>
      </c>
      <c r="J5" s="315"/>
      <c r="K5" s="21" t="s">
        <v>45</v>
      </c>
      <c r="L5" s="313" t="b">
        <v>0</v>
      </c>
    </row>
    <row r="6" spans="2:12" s="21" customFormat="1" ht="27.5" customHeight="1" x14ac:dyDescent="0.45">
      <c r="B6" s="21" t="s">
        <v>46</v>
      </c>
      <c r="C6" s="313" t="b">
        <v>0</v>
      </c>
      <c r="D6" s="315"/>
      <c r="E6" s="21" t="s">
        <v>47</v>
      </c>
      <c r="F6" s="313" t="b">
        <v>0</v>
      </c>
      <c r="G6" s="315"/>
      <c r="H6" s="21" t="s">
        <v>48</v>
      </c>
      <c r="I6" s="313" t="b">
        <v>0</v>
      </c>
      <c r="J6" s="315"/>
      <c r="K6" s="21" t="s">
        <v>49</v>
      </c>
      <c r="L6" s="313" t="b">
        <v>0</v>
      </c>
    </row>
    <row r="7" spans="2:12" s="21" customFormat="1" ht="27.5" customHeight="1" x14ac:dyDescent="0.45">
      <c r="B7" s="21" t="s">
        <v>50</v>
      </c>
      <c r="C7" s="313" t="b">
        <v>0</v>
      </c>
      <c r="D7" s="315"/>
      <c r="E7" s="21" t="s">
        <v>51</v>
      </c>
      <c r="F7" s="313" t="b">
        <v>0</v>
      </c>
      <c r="G7" s="315"/>
      <c r="H7" s="21" t="s">
        <v>52</v>
      </c>
      <c r="I7" s="313" t="b">
        <v>0</v>
      </c>
      <c r="J7" s="315"/>
      <c r="K7" s="21" t="s">
        <v>53</v>
      </c>
      <c r="L7" s="313" t="b">
        <v>0</v>
      </c>
    </row>
    <row r="8" spans="2:12" s="21" customFormat="1" ht="27.5" customHeight="1" x14ac:dyDescent="0.45">
      <c r="B8" s="21" t="s">
        <v>54</v>
      </c>
      <c r="C8" s="313" t="b">
        <v>0</v>
      </c>
      <c r="D8" s="315"/>
      <c r="E8" s="21" t="s">
        <v>55</v>
      </c>
      <c r="F8" s="313" t="b">
        <v>0</v>
      </c>
      <c r="G8" s="315"/>
      <c r="H8" s="21" t="s">
        <v>56</v>
      </c>
      <c r="I8" s="313" t="b">
        <v>0</v>
      </c>
      <c r="J8" s="315"/>
      <c r="K8" s="21" t="s">
        <v>57</v>
      </c>
      <c r="L8" s="313" t="b">
        <v>0</v>
      </c>
    </row>
    <row r="9" spans="2:12" s="21" customFormat="1" ht="27.5" customHeight="1" x14ac:dyDescent="0.45">
      <c r="B9" s="21" t="s">
        <v>58</v>
      </c>
      <c r="C9" s="313" t="b">
        <v>0</v>
      </c>
      <c r="D9" s="315"/>
      <c r="E9" s="21" t="s">
        <v>59</v>
      </c>
      <c r="F9" s="313" t="b">
        <v>0</v>
      </c>
      <c r="G9" s="315"/>
      <c r="H9" s="21" t="s">
        <v>60</v>
      </c>
      <c r="I9" s="313" t="b">
        <v>0</v>
      </c>
      <c r="J9" s="315"/>
      <c r="K9" s="21" t="s">
        <v>61</v>
      </c>
      <c r="L9" s="313" t="b">
        <v>0</v>
      </c>
    </row>
    <row r="10" spans="2:12" s="21" customFormat="1" ht="27.5" customHeight="1" x14ac:dyDescent="0.45">
      <c r="B10" s="21" t="s">
        <v>62</v>
      </c>
      <c r="C10" s="313" t="b">
        <v>0</v>
      </c>
      <c r="D10" s="315"/>
      <c r="E10" s="21" t="s">
        <v>63</v>
      </c>
      <c r="F10" s="313" t="b">
        <v>0</v>
      </c>
      <c r="G10" s="315"/>
      <c r="H10" s="21" t="s">
        <v>64</v>
      </c>
      <c r="I10" s="313" t="b">
        <v>0</v>
      </c>
      <c r="J10" s="315"/>
      <c r="K10" s="21" t="s">
        <v>65</v>
      </c>
      <c r="L10" s="313" t="b">
        <v>0</v>
      </c>
    </row>
    <row r="11" spans="2:12" s="21" customFormat="1" ht="27.5" customHeight="1" x14ac:dyDescent="0.45">
      <c r="B11" s="21" t="s">
        <v>66</v>
      </c>
      <c r="C11" s="313" t="b">
        <v>0</v>
      </c>
      <c r="D11" s="315"/>
      <c r="E11" s="21" t="s">
        <v>67</v>
      </c>
      <c r="F11" s="313" t="b">
        <v>0</v>
      </c>
      <c r="G11" s="315"/>
      <c r="H11" s="21" t="s">
        <v>68</v>
      </c>
      <c r="I11" s="313" t="b">
        <v>0</v>
      </c>
      <c r="J11" s="315"/>
      <c r="K11" s="21" t="s">
        <v>69</v>
      </c>
      <c r="L11" s="313" t="b">
        <v>0</v>
      </c>
    </row>
    <row r="12" spans="2:12" s="21" customFormat="1" ht="27.5" customHeight="1" x14ac:dyDescent="0.45">
      <c r="B12" s="21" t="s">
        <v>70</v>
      </c>
      <c r="C12" s="313" t="b">
        <v>0</v>
      </c>
      <c r="D12" s="315"/>
      <c r="E12" s="21" t="s">
        <v>71</v>
      </c>
      <c r="F12" s="313" t="b">
        <v>0</v>
      </c>
      <c r="G12" s="315"/>
      <c r="H12" s="21" t="s">
        <v>72</v>
      </c>
      <c r="I12" s="313" t="b">
        <v>0</v>
      </c>
      <c r="J12" s="315"/>
      <c r="K12" s="21" t="s">
        <v>73</v>
      </c>
      <c r="L12" s="313" t="b">
        <v>0</v>
      </c>
    </row>
    <row r="13" spans="2:12" s="21" customFormat="1" ht="27.5" customHeight="1" x14ac:dyDescent="0.45">
      <c r="B13" s="21" t="s">
        <v>74</v>
      </c>
      <c r="C13" s="313" t="b">
        <v>0</v>
      </c>
      <c r="D13" s="315"/>
      <c r="E13" s="21" t="s">
        <v>75</v>
      </c>
      <c r="F13" s="313" t="b">
        <v>0</v>
      </c>
      <c r="G13" s="315"/>
      <c r="H13" s="21" t="s">
        <v>76</v>
      </c>
      <c r="I13" s="313" t="b">
        <v>0</v>
      </c>
      <c r="J13" s="315"/>
    </row>
    <row r="14" spans="2:12" s="21" customFormat="1" ht="27.5" customHeight="1" x14ac:dyDescent="0.45">
      <c r="B14" s="21" t="s">
        <v>77</v>
      </c>
      <c r="C14" s="313" t="b">
        <v>0</v>
      </c>
      <c r="D14" s="314"/>
      <c r="F14" s="313" t="b">
        <v>0</v>
      </c>
      <c r="G14" s="315"/>
      <c r="H14" s="21" t="s">
        <v>78</v>
      </c>
      <c r="I14" s="313" t="b">
        <v>0</v>
      </c>
      <c r="J14" s="315"/>
    </row>
    <row r="15" spans="2:12" s="21" customFormat="1" ht="27.5" customHeight="1" x14ac:dyDescent="0.45">
      <c r="B15" s="21" t="s">
        <v>79</v>
      </c>
      <c r="C15" s="313" t="b">
        <v>0</v>
      </c>
      <c r="D15" s="314"/>
      <c r="I15" s="313" t="b">
        <v>0</v>
      </c>
      <c r="J15" s="315"/>
    </row>
    <row r="16" spans="2:12" s="21" customFormat="1" ht="27.5" customHeight="1" x14ac:dyDescent="0.35"/>
    <row r="17" spans="2:12" s="21" customFormat="1" ht="27.5" customHeight="1" x14ac:dyDescent="0.45">
      <c r="B17" s="312" t="s">
        <v>34</v>
      </c>
      <c r="C17" s="312"/>
      <c r="D17" s="312"/>
      <c r="E17" s="312" t="s">
        <v>35</v>
      </c>
      <c r="F17" s="312"/>
      <c r="G17" s="312"/>
      <c r="H17" s="312" t="s">
        <v>36</v>
      </c>
      <c r="J17" s="314"/>
      <c r="K17" s="312" t="s">
        <v>37</v>
      </c>
    </row>
    <row r="18" spans="2:12" s="21" customFormat="1" ht="27.5" customHeight="1" x14ac:dyDescent="0.45">
      <c r="B18" s="21" t="s">
        <v>80</v>
      </c>
      <c r="C18" s="313" t="b">
        <v>0</v>
      </c>
      <c r="D18" s="315"/>
      <c r="E18" s="21" t="s">
        <v>81</v>
      </c>
      <c r="F18" s="313" t="b">
        <v>0</v>
      </c>
      <c r="G18" s="315"/>
      <c r="H18" s="21" t="s">
        <v>82</v>
      </c>
      <c r="I18" s="313" t="b">
        <v>0</v>
      </c>
      <c r="J18" s="314"/>
      <c r="K18" s="21" t="s">
        <v>41</v>
      </c>
      <c r="L18" s="313" t="b">
        <v>0</v>
      </c>
    </row>
    <row r="19" spans="2:12" s="21" customFormat="1" ht="27.5" customHeight="1" x14ac:dyDescent="0.45">
      <c r="B19" s="21" t="s">
        <v>83</v>
      </c>
      <c r="C19" s="313" t="b">
        <v>0</v>
      </c>
      <c r="D19" s="315"/>
      <c r="E19" s="21" t="s">
        <v>84</v>
      </c>
      <c r="F19" s="313" t="b">
        <v>0</v>
      </c>
      <c r="G19" s="315"/>
      <c r="H19" s="21" t="s">
        <v>85</v>
      </c>
      <c r="I19" s="313" t="b">
        <v>0</v>
      </c>
      <c r="J19" s="314"/>
      <c r="K19" s="21" t="s">
        <v>86</v>
      </c>
      <c r="L19" s="313" t="b">
        <v>0</v>
      </c>
    </row>
    <row r="20" spans="2:12" s="21" customFormat="1" ht="27.5" customHeight="1" x14ac:dyDescent="0.45">
      <c r="B20" s="21" t="s">
        <v>87</v>
      </c>
      <c r="C20" s="313" t="b">
        <v>0</v>
      </c>
      <c r="D20" s="315"/>
      <c r="E20" s="21" t="s">
        <v>47</v>
      </c>
      <c r="F20" s="313" t="b">
        <v>0</v>
      </c>
      <c r="G20" s="315"/>
      <c r="H20" s="21" t="s">
        <v>88</v>
      </c>
      <c r="I20" s="313" t="b">
        <v>0</v>
      </c>
      <c r="J20" s="314"/>
      <c r="K20" s="21" t="s">
        <v>89</v>
      </c>
      <c r="L20" s="313" t="b">
        <v>0</v>
      </c>
    </row>
    <row r="21" spans="2:12" s="21" customFormat="1" ht="27.5" customHeight="1" x14ac:dyDescent="0.45">
      <c r="B21" s="21" t="s">
        <v>90</v>
      </c>
      <c r="C21" s="313" t="b">
        <v>0</v>
      </c>
      <c r="D21" s="315"/>
      <c r="E21" s="21" t="s">
        <v>51</v>
      </c>
      <c r="F21" s="313" t="b">
        <v>0</v>
      </c>
      <c r="G21" s="315"/>
      <c r="H21" s="21" t="s">
        <v>91</v>
      </c>
      <c r="I21" s="313" t="b">
        <v>0</v>
      </c>
      <c r="J21" s="314"/>
      <c r="K21" s="21" t="s">
        <v>57</v>
      </c>
      <c r="L21" s="313" t="b">
        <v>0</v>
      </c>
    </row>
    <row r="22" spans="2:12" s="21" customFormat="1" ht="27.5" customHeight="1" x14ac:dyDescent="0.45">
      <c r="B22" s="21" t="s">
        <v>92</v>
      </c>
      <c r="C22" s="313" t="b">
        <v>0</v>
      </c>
      <c r="D22" s="315"/>
      <c r="E22" s="21" t="s">
        <v>55</v>
      </c>
      <c r="F22" s="313" t="b">
        <v>0</v>
      </c>
      <c r="G22" s="315"/>
      <c r="H22" s="21" t="s">
        <v>93</v>
      </c>
      <c r="I22" s="313" t="b">
        <v>0</v>
      </c>
      <c r="J22" s="314"/>
      <c r="K22" s="21" t="s">
        <v>61</v>
      </c>
      <c r="L22" s="313" t="b">
        <v>0</v>
      </c>
    </row>
    <row r="23" spans="2:12" s="21" customFormat="1" ht="27.5" customHeight="1" x14ac:dyDescent="0.45">
      <c r="B23" s="21" t="s">
        <v>58</v>
      </c>
      <c r="C23" s="313" t="b">
        <v>0</v>
      </c>
      <c r="D23" s="315"/>
      <c r="E23" s="21" t="s">
        <v>94</v>
      </c>
      <c r="F23" s="313" t="b">
        <v>0</v>
      </c>
      <c r="G23" s="315"/>
      <c r="H23" s="21" t="s">
        <v>60</v>
      </c>
      <c r="I23" s="313" t="b">
        <v>0</v>
      </c>
      <c r="J23" s="314"/>
      <c r="K23" s="21" t="s">
        <v>65</v>
      </c>
      <c r="L23" s="313" t="b">
        <v>0</v>
      </c>
    </row>
    <row r="24" spans="2:12" s="21" customFormat="1" ht="27.5" customHeight="1" x14ac:dyDescent="0.45">
      <c r="B24" s="21" t="s">
        <v>95</v>
      </c>
      <c r="C24" s="313" t="b">
        <v>0</v>
      </c>
      <c r="D24" s="315"/>
      <c r="E24" s="21" t="s">
        <v>96</v>
      </c>
      <c r="F24" s="313" t="b">
        <v>0</v>
      </c>
      <c r="G24" s="315"/>
      <c r="H24" s="21" t="s">
        <v>97</v>
      </c>
      <c r="I24" s="313" t="b">
        <v>0</v>
      </c>
      <c r="J24" s="314"/>
      <c r="K24" s="21" t="s">
        <v>69</v>
      </c>
      <c r="L24" s="313" t="b">
        <v>0</v>
      </c>
    </row>
    <row r="25" spans="2:12" s="21" customFormat="1" ht="27.5" customHeight="1" x14ac:dyDescent="0.45">
      <c r="B25" s="21" t="s">
        <v>98</v>
      </c>
      <c r="C25" s="313" t="b">
        <v>0</v>
      </c>
      <c r="D25" s="315"/>
      <c r="E25" s="21" t="s">
        <v>99</v>
      </c>
      <c r="F25" s="313" t="b">
        <v>0</v>
      </c>
      <c r="G25" s="315"/>
      <c r="H25" s="21" t="s">
        <v>100</v>
      </c>
      <c r="I25" s="313" t="b">
        <v>0</v>
      </c>
      <c r="J25" s="314"/>
      <c r="K25" s="21" t="s">
        <v>73</v>
      </c>
      <c r="L25" s="313" t="b">
        <v>0</v>
      </c>
    </row>
    <row r="26" spans="2:12" s="21" customFormat="1" ht="27.5" customHeight="1" x14ac:dyDescent="0.45">
      <c r="B26" s="21" t="s">
        <v>101</v>
      </c>
      <c r="C26" s="313" t="b">
        <v>0</v>
      </c>
      <c r="D26" s="315"/>
      <c r="E26" s="21" t="s">
        <v>102</v>
      </c>
      <c r="F26" s="313" t="b">
        <v>0</v>
      </c>
      <c r="G26" s="315"/>
      <c r="H26" s="21" t="s">
        <v>103</v>
      </c>
      <c r="I26" s="313" t="b">
        <v>0</v>
      </c>
      <c r="J26" s="314"/>
    </row>
    <row r="27" spans="2:12" s="21" customFormat="1" ht="27.5" customHeight="1" x14ac:dyDescent="0.45">
      <c r="B27" s="21" t="s">
        <v>104</v>
      </c>
      <c r="C27" s="313" t="b">
        <v>0</v>
      </c>
      <c r="D27" s="315"/>
      <c r="E27" s="21" t="s">
        <v>75</v>
      </c>
      <c r="F27" s="313" t="b">
        <v>0</v>
      </c>
      <c r="G27" s="315"/>
      <c r="H27" s="21" t="s">
        <v>105</v>
      </c>
      <c r="I27" s="313" t="b">
        <v>0</v>
      </c>
      <c r="J27" s="314"/>
    </row>
    <row r="28" spans="2:12" s="21" customFormat="1" ht="27.5" customHeight="1" x14ac:dyDescent="0.45">
      <c r="B28" s="21" t="s">
        <v>106</v>
      </c>
      <c r="C28" s="313" t="b">
        <v>0</v>
      </c>
      <c r="D28" s="315"/>
      <c r="E28" s="21" t="s">
        <v>107</v>
      </c>
      <c r="F28" s="313" t="b">
        <v>0</v>
      </c>
      <c r="G28" s="315"/>
      <c r="H28" s="21" t="s">
        <v>108</v>
      </c>
      <c r="I28" s="313" t="b">
        <v>0</v>
      </c>
      <c r="J28" s="314"/>
    </row>
    <row r="29" spans="2:12" s="21" customFormat="1" ht="27.5" customHeight="1" x14ac:dyDescent="0.45">
      <c r="B29" s="21" t="s">
        <v>109</v>
      </c>
      <c r="C29" s="313" t="b">
        <v>0</v>
      </c>
      <c r="D29" s="315"/>
      <c r="E29" s="21" t="s">
        <v>110</v>
      </c>
      <c r="F29" s="313" t="b">
        <v>0</v>
      </c>
      <c r="G29" s="315"/>
      <c r="H29" s="21" t="s">
        <v>78</v>
      </c>
      <c r="I29" s="313" t="b">
        <v>0</v>
      </c>
      <c r="J29" s="314"/>
    </row>
    <row r="30" spans="2:12" s="21" customFormat="1" ht="27.5" customHeight="1" x14ac:dyDescent="0.45">
      <c r="B30" s="21" t="s">
        <v>111</v>
      </c>
      <c r="C30" s="313" t="b">
        <v>0</v>
      </c>
      <c r="D30" s="315"/>
      <c r="E30" s="21" t="s">
        <v>112</v>
      </c>
      <c r="F30" s="313" t="b">
        <v>0</v>
      </c>
      <c r="G30" s="315"/>
      <c r="H30" s="21" t="s">
        <v>113</v>
      </c>
      <c r="I30" s="313" t="b">
        <v>0</v>
      </c>
      <c r="J30" s="314"/>
    </row>
  </sheetData>
  <sheetProtection sheet="1" formatCells="0" formatColumns="0" formatRows="0" insertColumns="0" insertRows="0" insertHyperlinks="0" deleteColumns="0" deleteRows="0" sort="0" autoFilter="0" pivotTables="0"/>
  <pageMargins left="0.25" right="0.25" top="0.75" bottom="0.75" header="0.3" footer="0.3"/>
  <pageSetup paperSize="9" scale="57"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m 2 t + V o g 4 z 0 m l A A A A 9 g A A A B I A H A B D b 2 5 m a W c v U G F j a 2 F n Z S 5 4 b W w g o h g A K K A U A A A A A A A A A A A A A A A A A A A A A A A A A A A A h Y / R C o I w G I V f R X b v N l e E y J x Q d J c Q B N H t m E t H + h t u N t + t i x 6 p V 8 g o q 7 s u z 3 e + i 3 P u 1 x v P h q Y O L r q z p o U U R Z i i Q I N q C w N l i n p 3 D G O U C b 6 V 6 i R L H Y w y 2 G S w R Y o q 5 8 4 J I d 5 7 7 G e 4 7 U r C K I 3 I I d / s V K U b i T 6 y + S + H B q y T o D Q S f P 8 a I x i O o j m O F w x T T i b I c w N f g Y 1 7 n + 0 P 5 K u + d n 2 n B d T h c s 3 J F D l 5 f x A P U E s D B B Q A A g A I A J t r f l Y 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b a 3 5 W K I p H u A 4 A A A A R A A A A E w A c A E Z v c m 1 1 b G F z L 1 N l Y 3 R p b 2 4 x L m 0 g o h g A K K A U A A A A A A A A A A A A A A A A A A A A A A A A A A A A K 0 5 N L s n M z 1 M I h t C G 1 g B Q S w E C L Q A U A A I A C A C b a 3 5 W i D j P S a U A A A D 2 A A A A E g A A A A A A A A A A A A A A A A A A A A A A Q 2 9 u Z m l n L 1 B h Y 2 t h Z 2 U u e G 1 s U E s B A i 0 A F A A C A A g A m 2 t + V g / K 6 a u k A A A A 6 Q A A A B M A A A A A A A A A A A A A A A A A 8 Q A A A F t D b 2 5 0 Z W 5 0 X 1 R 5 c G V z X S 5 4 b W x Q S w E C L Q A U A A I A C A C b a 3 5 W 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N v S o N R E G P k u C k K U M q y / Y 8 w A A A A A C A A A A A A A Q Z g A A A A E A A C A A A A A C q U 1 M h O C v E k i K + 7 F F u x U p S r f M 0 w M 1 n q B s f o A z 0 U S G k A A A A A A O g A A A A A I A A C A A A A C j J j m u k 0 v C z 0 3 h W N b X C 3 q 8 4 Q W 7 A R B V w I u L / K / q 3 l q F m F A A A A D 7 W 8 h N v z R 3 r A f 9 U b h Q K E O L L W U a T c R Q o q P a N z t l 6 H 6 c L G T i Z G K P x 1 H j F 2 8 d F i B l N 1 q u K F x X a a D U z z H u v g U H 8 z 0 o T P 3 8 L a / X d r 4 P F q o A 0 6 E h v 0 A A A A B / H W V h g I 5 X j y X j M y 1 f F S S O S k J O G J f y k R 5 U N / h y n R d c O q 3 N R 2 t d z J y 7 O 2 F h v X U I H h k 8 e 4 w 2 X Q n 7 M 4 g e K P w D 5 X 5 F < / D a t a M a s h u p > 
</file>

<file path=customXml/itemProps1.xml><?xml version="1.0" encoding="utf-8"?>
<ds:datastoreItem xmlns:ds="http://schemas.openxmlformats.org/officeDocument/2006/customXml" ds:itemID="{18707C18-D600-4648-BF2D-E599E7C32CFB}">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15</vt:i4>
      </vt:variant>
      <vt:variant>
        <vt:lpstr>Benoemde bereiken</vt:lpstr>
      </vt:variant>
      <vt:variant>
        <vt:i4>9</vt:i4>
      </vt:variant>
    </vt:vector>
  </HeadingPairs>
  <TitlesOfParts>
    <vt:vector size="24" baseType="lpstr">
      <vt:lpstr>List CAP5 exercises</vt:lpstr>
      <vt:lpstr>Brand Design</vt:lpstr>
      <vt:lpstr>Trends</vt:lpstr>
      <vt:lpstr>GTM planner</vt:lpstr>
      <vt:lpstr>Marketing Campaigns planner</vt:lpstr>
      <vt:lpstr>Recurring task planner</vt:lpstr>
      <vt:lpstr>Annual high-level planner</vt:lpstr>
      <vt:lpstr>Toolbox overview</vt:lpstr>
      <vt:lpstr>Toolbox by stage</vt:lpstr>
      <vt:lpstr>Toolbox by action</vt:lpstr>
      <vt:lpstr>Toolbox inb - outb</vt:lpstr>
      <vt:lpstr>Toolbox 2</vt:lpstr>
      <vt:lpstr>Main rival checklist</vt:lpstr>
      <vt:lpstr>Value Prop</vt:lpstr>
      <vt:lpstr>Blad1</vt:lpstr>
      <vt:lpstr>Blad1!Afdrukbereik</vt:lpstr>
      <vt:lpstr>'GTM planner'!Afdrukbereik</vt:lpstr>
      <vt:lpstr>'List CAP5 exercises'!Afdrukbereik</vt:lpstr>
      <vt:lpstr>'Marketing Campaigns planner'!Afdrukbereik</vt:lpstr>
      <vt:lpstr>'Toolbox 2'!Afdrukbereik</vt:lpstr>
      <vt:lpstr>'Toolbox inb - outb'!Afdrukbereik</vt:lpstr>
      <vt:lpstr>'Toolbox overview'!Afdrukbereik</vt:lpstr>
      <vt:lpstr>Trends!Afdrukbereik</vt:lpstr>
      <vt:lpstr>'Marketing Campaigns planner'!Afdruktitels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CAP5 campagne planner</dc:title>
  <dc:creator/>
  <cp:keywords>GANTT campagne planner CAP5</cp:keywords>
  <dc:description/>
  <cp:lastModifiedBy/>
  <dcterms:created xsi:type="dcterms:W3CDTF">2019-09-24T06:51:57Z</dcterms:created>
  <dcterms:modified xsi:type="dcterms:W3CDTF">2025-09-11T16:25:03Z</dcterms:modified>
  <cp:category>Marketing planner</cp:category>
</cp:coreProperties>
</file>